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/>
  <mc:AlternateContent xmlns:mc="http://schemas.openxmlformats.org/markup-compatibility/2006">
    <mc:Choice Requires="x15">
      <x15ac:absPath xmlns:x15ac="http://schemas.microsoft.com/office/spreadsheetml/2010/11/ac" url="D:\Banh trung thu\2025\"/>
    </mc:Choice>
  </mc:AlternateContent>
  <xr:revisionPtr revIDLastSave="0" documentId="13_ncr:1_{CAF3146C-F1B1-4E9B-8AFA-0DE9AC35E8B8}" xr6:coauthVersionLast="46" xr6:coauthVersionMax="46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foxz" sheetId="2" state="veryHidden" r:id="rId1"/>
    <sheet name="BẢNG GIÁ" sheetId="1" r:id="rId2"/>
    <sheet name="COMBO" sheetId="3" r:id="rId3"/>
  </sheets>
  <definedNames>
    <definedName name="_xlnm.Print_Area" localSheetId="1">'BẢNG GIÁ'!$A$1:$H$159</definedName>
    <definedName name="_xlnm.Print_Area" localSheetId="2">COMBO!$A$1:$K$93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3" l="1"/>
  <c r="G44" i="3"/>
  <c r="I43" i="3"/>
  <c r="J43" i="3" s="1"/>
  <c r="I42" i="3"/>
  <c r="J42" i="3" s="1"/>
  <c r="I41" i="3"/>
  <c r="J41" i="3" s="1"/>
  <c r="I40" i="3"/>
  <c r="G39" i="3"/>
  <c r="I37" i="3"/>
  <c r="I36" i="3"/>
  <c r="J36" i="3" s="1"/>
  <c r="I35" i="3"/>
  <c r="J35" i="3" s="1"/>
  <c r="G34" i="3"/>
  <c r="I32" i="3"/>
  <c r="I31" i="3"/>
  <c r="J31" i="3" s="1"/>
  <c r="I30" i="3"/>
  <c r="J30" i="3" s="1"/>
  <c r="G29" i="3"/>
  <c r="I27" i="3"/>
  <c r="I26" i="3"/>
  <c r="J26" i="3" s="1"/>
  <c r="I25" i="3"/>
  <c r="J25" i="3" s="1"/>
  <c r="G24" i="3"/>
  <c r="I22" i="3"/>
  <c r="J22" i="3" s="1"/>
  <c r="I21" i="3"/>
  <c r="J21" i="3" s="1"/>
  <c r="I20" i="3"/>
  <c r="G19" i="3"/>
  <c r="I17" i="3"/>
  <c r="J17" i="3" s="1"/>
  <c r="I16" i="3"/>
  <c r="J16" i="3" s="1"/>
  <c r="I15" i="3"/>
  <c r="G14" i="3"/>
  <c r="I12" i="3"/>
  <c r="J12" i="3" s="1"/>
  <c r="I11" i="3"/>
  <c r="J11" i="3" s="1"/>
  <c r="I10" i="3"/>
  <c r="J10" i="3" l="1"/>
  <c r="J15" i="3"/>
  <c r="J20" i="3"/>
  <c r="I44" i="3"/>
  <c r="H14" i="3"/>
  <c r="H24" i="3"/>
  <c r="J27" i="3"/>
  <c r="J32" i="3"/>
  <c r="J37" i="3"/>
  <c r="H39" i="3"/>
  <c r="J40" i="3"/>
  <c r="J44" i="3" s="1"/>
  <c r="H19" i="3"/>
  <c r="H29" i="3"/>
  <c r="H34" i="3"/>
  <c r="I13" i="3"/>
  <c r="I14" i="3" s="1"/>
  <c r="I18" i="3"/>
  <c r="I19" i="3" s="1"/>
  <c r="I23" i="3"/>
  <c r="J23" i="3" s="1"/>
  <c r="I28" i="3"/>
  <c r="J28" i="3" s="1"/>
  <c r="I33" i="3"/>
  <c r="I34" i="3" s="1"/>
  <c r="I38" i="3"/>
  <c r="I39" i="3" s="1"/>
  <c r="J29" i="3" l="1"/>
  <c r="J24" i="3"/>
  <c r="J38" i="3"/>
  <c r="J39" i="3" s="1"/>
  <c r="J18" i="3"/>
  <c r="J19" i="3" s="1"/>
  <c r="I24" i="3"/>
  <c r="J33" i="3"/>
  <c r="J34" i="3" s="1"/>
  <c r="J13" i="3"/>
  <c r="J14" i="3" s="1"/>
  <c r="I29" i="3"/>
  <c r="G107" i="1" l="1"/>
  <c r="H106" i="1" l="1"/>
  <c r="H105" i="1"/>
  <c r="H104" i="1"/>
  <c r="H103" i="1"/>
  <c r="H101" i="1"/>
  <c r="H100" i="1"/>
  <c r="H99" i="1"/>
  <c r="H98" i="1"/>
  <c r="H97" i="1"/>
  <c r="H96" i="1"/>
  <c r="H95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69" i="1"/>
  <c r="H68" i="1"/>
  <c r="H67" i="1"/>
  <c r="H66" i="1"/>
  <c r="H65" i="1"/>
  <c r="H63" i="1"/>
  <c r="H62" i="1"/>
  <c r="H61" i="1"/>
  <c r="H60" i="1"/>
  <c r="H59" i="1"/>
  <c r="H58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7" i="1" l="1"/>
  <c r="H108" i="1" s="1"/>
  <c r="H109" i="1" s="1"/>
</calcChain>
</file>

<file path=xl/sharedStrings.xml><?xml version="1.0" encoding="utf-8"?>
<sst xmlns="http://schemas.openxmlformats.org/spreadsheetml/2006/main" count="476" uniqueCount="300">
  <si>
    <t>BÁNH TRUNG THU ĐỒNG KHÁNH - BÔNG LÚA VÀNG</t>
  </si>
  <si>
    <t>Nhà máy sản xuất: 133 Ấp 5, Xã Tân Bửu, Huyện Bến Lức, Tỉnh Long An</t>
  </si>
  <si>
    <t>Website: www.BanhTrungThuDongKhanh.com</t>
  </si>
  <si>
    <t xml:space="preserve">(GIÁ THỐNG NHẤT TRÊN TOÀN QUỐC) </t>
  </si>
  <si>
    <t>STT</t>
  </si>
  <si>
    <t>MÃ SỐ</t>
  </si>
  <si>
    <t>MÃ VẠCH</t>
  </si>
  <si>
    <t>TÊN BÁNH</t>
  </si>
  <si>
    <t>TRỌNG LƯỢNG</t>
  </si>
  <si>
    <t xml:space="preserve">ĐƠN GIÁ
(VNĐ) </t>
  </si>
  <si>
    <t>SỐ LƯỢNG</t>
  </si>
  <si>
    <t>THÀNH TIỀN</t>
  </si>
  <si>
    <t>BÁNH ĐẶC BIỆT CAO CẤP</t>
  </si>
  <si>
    <t>ĐB1</t>
  </si>
  <si>
    <t>8935029800231</t>
  </si>
  <si>
    <t>4Bx250 g</t>
  </si>
  <si>
    <t>ĐB3</t>
  </si>
  <si>
    <t>8935029800411</t>
  </si>
  <si>
    <t>8Bx120 g</t>
  </si>
  <si>
    <t>MN</t>
  </si>
  <si>
    <t>8935029800152</t>
  </si>
  <si>
    <t>8B x 100 g</t>
  </si>
  <si>
    <t>CT1</t>
  </si>
  <si>
    <t>8935029800428</t>
  </si>
  <si>
    <t>CT2</t>
  </si>
  <si>
    <t>8935029800435</t>
  </si>
  <si>
    <t>CT3</t>
  </si>
  <si>
    <t>8935029800442</t>
  </si>
  <si>
    <t>CT4</t>
  </si>
  <si>
    <t>8935029800459</t>
  </si>
  <si>
    <t>BÁNH HEO, BÁNH CÁ</t>
  </si>
  <si>
    <t>HC1</t>
  </si>
  <si>
    <t>8935029800466</t>
  </si>
  <si>
    <t>HEO CON (NHÂN ĐẬU XANH)</t>
  </si>
  <si>
    <t>50 g</t>
  </si>
  <si>
    <t>HC2</t>
  </si>
  <si>
    <t>8935029800817</t>
  </si>
  <si>
    <t xml:space="preserve">100 g </t>
  </si>
  <si>
    <t>HĐ1</t>
  </si>
  <si>
    <t>8935029800480</t>
  </si>
  <si>
    <t>HEO ĐÀN 1 (1 MẸ 2 CON) NHÂN ĐẬU XANH 1 TRỨNG</t>
  </si>
  <si>
    <t>200 g</t>
  </si>
  <si>
    <t>HĐ2</t>
  </si>
  <si>
    <t>8935029800497</t>
  </si>
  <si>
    <t>HEO ĐÀN 2 (1 MẸ 8 CON) NHÂN ĐẬU XANH 2 TRỨNG</t>
  </si>
  <si>
    <t>1 Cân (600 g)</t>
  </si>
  <si>
    <t>CC</t>
  </si>
  <si>
    <t>8935029800787</t>
  </si>
  <si>
    <t>CÁ CON  (NHÂN ĐẬU XANH)</t>
  </si>
  <si>
    <t>100 g</t>
  </si>
  <si>
    <t>CĐ1</t>
  </si>
  <si>
    <t>8935029800794</t>
  </si>
  <si>
    <t>CÁ ĐÀN (1 MẸ 2 CON)  NHÂN ĐẬU XANH 1 TRỨNG</t>
  </si>
  <si>
    <t>BÁNH NƯỚNG 1 TRỨNG 150 g</t>
  </si>
  <si>
    <t>8935029800015</t>
  </si>
  <si>
    <t xml:space="preserve">HẠT SEN 1 TRỨNG </t>
  </si>
  <si>
    <t>150 g</t>
  </si>
  <si>
    <t>1T</t>
  </si>
  <si>
    <t>8935029800022</t>
  </si>
  <si>
    <t xml:space="preserve">HẠT SEN  TRÀ XANH MATCHA 1 TRỨNG </t>
  </si>
  <si>
    <t>8935029800039</t>
  </si>
  <si>
    <t xml:space="preserve">ĐẬU XANH 1 TRỨNG </t>
  </si>
  <si>
    <t>3D</t>
  </si>
  <si>
    <t>8935029800046</t>
  </si>
  <si>
    <t xml:space="preserve">ĐẬU XANH LÁ DỨA 1 TRỨNG </t>
  </si>
  <si>
    <t>8935029800053</t>
  </si>
  <si>
    <t xml:space="preserve">KHOAI MÔN HẠNH ĐÀO 1 TRỨNG </t>
  </si>
  <si>
    <t>8935029800060</t>
  </si>
  <si>
    <t xml:space="preserve">SỮA DỪA HẠT DƯA 1 TRỨNG </t>
  </si>
  <si>
    <t>8935029800367</t>
  </si>
  <si>
    <t xml:space="preserve">CÀ PHÊ 1 TRỨNG </t>
  </si>
  <si>
    <t>8935029800404</t>
  </si>
  <si>
    <t xml:space="preserve">ĐẬU ĐỎ 1 TRỨNG </t>
  </si>
  <si>
    <t>9A</t>
  </si>
  <si>
    <t>8935029800718</t>
  </si>
  <si>
    <t xml:space="preserve">DỪA SẦU RIÊNG 1 TRỨNG </t>
  </si>
  <si>
    <t>8935029800763</t>
  </si>
  <si>
    <t>8935029800107</t>
  </si>
  <si>
    <t xml:space="preserve">THẬP CẨM LẠP XƯỞNG 1 TRỨNG </t>
  </si>
  <si>
    <t>8935029800114</t>
  </si>
  <si>
    <t xml:space="preserve">JAMBON BÁT BỬU TÔM CÀNG 1 TRỨNG </t>
  </si>
  <si>
    <t>8935029800121</t>
  </si>
  <si>
    <t>THẬP CẨM GÀ QUAY JAMBON 1 TRỨNG</t>
  </si>
  <si>
    <t>8935029800138</t>
  </si>
  <si>
    <t xml:space="preserve">VI CÁ GÀ QUAY 1 TRỨNG </t>
  </si>
  <si>
    <t>BÁNH NƯỚNG 2 TRỨNG 210 g</t>
  </si>
  <si>
    <t>8935029800145</t>
  </si>
  <si>
    <t xml:space="preserve">HẠT SEN 2 TRỨNG </t>
  </si>
  <si>
    <t>210 g</t>
  </si>
  <si>
    <t>2T</t>
  </si>
  <si>
    <t>8935029800350</t>
  </si>
  <si>
    <t>HẠT SEN TRÀ XANH MATCHA 2 TRỨNG</t>
  </si>
  <si>
    <t>8935029800169</t>
  </si>
  <si>
    <t>ĐẬU XANH 2 TRỨNG</t>
  </si>
  <si>
    <t>4A</t>
  </si>
  <si>
    <t>8935029800206</t>
  </si>
  <si>
    <t xml:space="preserve">ĐẬU XANH SẦU RIÊNG 2 TRỨNG </t>
  </si>
  <si>
    <t>4D</t>
  </si>
  <si>
    <t>8935029800183</t>
  </si>
  <si>
    <t>ĐẬU XANH LÁ DỨA 2 TRỨNG</t>
  </si>
  <si>
    <t>8935029800190</t>
  </si>
  <si>
    <t xml:space="preserve">SỮA DỪA HẠT DƯA 2 TRỨNG </t>
  </si>
  <si>
    <t>0A</t>
  </si>
  <si>
    <t>8935029800176</t>
  </si>
  <si>
    <t xml:space="preserve">DỪA SẦU RIÊNG 2 TRỨNG </t>
  </si>
  <si>
    <t>8935029800213</t>
  </si>
  <si>
    <t xml:space="preserve">KHOAI MÔN HẠNH ĐÀO 2 TRỨNG </t>
  </si>
  <si>
    <t>8935029800619</t>
  </si>
  <si>
    <t xml:space="preserve">CÀ PHÊ 2 TRỨNG </t>
  </si>
  <si>
    <t>8935029800909</t>
  </si>
  <si>
    <t xml:space="preserve">ĐẬU ĐỎ 2 TRỨNG </t>
  </si>
  <si>
    <t>8935029800244</t>
  </si>
  <si>
    <t xml:space="preserve">LẠP XƯỞNG NGŨ HẠT 2 TRỨNG </t>
  </si>
  <si>
    <t>8935029800251</t>
  </si>
  <si>
    <t xml:space="preserve">THẬP CẨM LẠP XƯỞNG 2 TRỨNG </t>
  </si>
  <si>
    <t xml:space="preserve">210 g </t>
  </si>
  <si>
    <t>8935029800268</t>
  </si>
  <si>
    <t xml:space="preserve">JAMBON BÁT BỬU TÔM CÀNG 2 TRỨNG </t>
  </si>
  <si>
    <t>8935029800275</t>
  </si>
  <si>
    <t xml:space="preserve">THẬP CẨM GÀ QUAY JAMBON 2 TRỨNG </t>
  </si>
  <si>
    <t>8935029800282</t>
  </si>
  <si>
    <t xml:space="preserve">VI CÁ GÀ QUAY 2 TRỨNG </t>
  </si>
  <si>
    <t>8935029800800</t>
  </si>
  <si>
    <t xml:space="preserve">VI CÁ HẢI SẢN 2 TRỨNG </t>
  </si>
  <si>
    <t>BÁNH NƯỚNG 2 TRỨNG ĐẶC BIỆT 250 g</t>
  </si>
  <si>
    <t>AĐB</t>
  </si>
  <si>
    <t>8935029800305</t>
  </si>
  <si>
    <t>250 g</t>
  </si>
  <si>
    <t>A1ĐB</t>
  </si>
  <si>
    <t>8935029800312</t>
  </si>
  <si>
    <t xml:space="preserve">VI CÁ YẾN SÀO HẢI SẢN 2 TRỨNG </t>
  </si>
  <si>
    <t>A2ĐB</t>
  </si>
  <si>
    <t>8935029800329</t>
  </si>
  <si>
    <t xml:space="preserve">HẠT SEN TRÀ XANH MATCHA 2 TRỨNG </t>
  </si>
  <si>
    <t>A3ĐB</t>
  </si>
  <si>
    <t>8935029800336</t>
  </si>
  <si>
    <t xml:space="preserve">ĐẬU XANH LÁ DỨA 2 TRỨNG </t>
  </si>
  <si>
    <t>A4ĐB</t>
  </si>
  <si>
    <t>8935029800916</t>
  </si>
  <si>
    <t>LẠP XƯỞNG NGŨ HẠT 2 TRỨNG</t>
  </si>
  <si>
    <t>A5ĐB</t>
  </si>
  <si>
    <t>8935029800923</t>
  </si>
  <si>
    <t>ĐẬU XANH HẠT DƯA 2 TRỨNG</t>
  </si>
  <si>
    <t>BÁNH NƯỚNG 4 TRỨNG 800 g</t>
  </si>
  <si>
    <t>8935029800662</t>
  </si>
  <si>
    <t xml:space="preserve">ĐẬU XANH HẠT DƯA 4 TRỨNG </t>
  </si>
  <si>
    <t>800 g</t>
  </si>
  <si>
    <t>8935029800725</t>
  </si>
  <si>
    <t xml:space="preserve">BÁT TRÂN THẬP CẨM LẠP XƯỞNG 4 TRỨNG </t>
  </si>
  <si>
    <t>8935029800374</t>
  </si>
  <si>
    <t xml:space="preserve">JAMBON BÁT BỬU TÔM CÀNG 4 TRỨNG </t>
  </si>
  <si>
    <t>8935029800381</t>
  </si>
  <si>
    <t xml:space="preserve">XÁ XÍU GÀ QUAY 4 TRỨNG </t>
  </si>
  <si>
    <t>8935029800398</t>
  </si>
  <si>
    <t xml:space="preserve">BÀO NGƯ VI CÁ GÀ QUAY YẾN SÀO 4 TRỨNG </t>
  </si>
  <si>
    <t>BÁNH DẺO KHÔNG TRỨNG 200 g</t>
  </si>
  <si>
    <t>DXL2</t>
  </si>
  <si>
    <t>8935029800503</t>
  </si>
  <si>
    <t>BÁNH DẺO ĐẬU XANH LÁ DỨA</t>
  </si>
  <si>
    <t>TX2</t>
  </si>
  <si>
    <t>8935029800510</t>
  </si>
  <si>
    <t>BÁNH DẺO TRÀ  XANH MATCHA</t>
  </si>
  <si>
    <t>DX2</t>
  </si>
  <si>
    <t>8935029800527</t>
  </si>
  <si>
    <t>BÁNH DẺO ĐẬU XANH</t>
  </si>
  <si>
    <t>TC2</t>
  </si>
  <si>
    <t>8935029800534</t>
  </si>
  <si>
    <t>BÁNH DẺO THẬP CẨM</t>
  </si>
  <si>
    <t>SD2</t>
  </si>
  <si>
    <t>8935029800541</t>
  </si>
  <si>
    <t>BÁNH DẺO SỮA DỪA HẠT DƯA</t>
  </si>
  <si>
    <t>SN2</t>
  </si>
  <si>
    <t>8935029800558</t>
  </si>
  <si>
    <t>BÁNH DẺO SEN NHUYỄN</t>
  </si>
  <si>
    <t>KM2</t>
  </si>
  <si>
    <t>8935029800565</t>
  </si>
  <si>
    <t>BÁNH DẺO KHOAI MÔN</t>
  </si>
  <si>
    <t>BÁNH DẺO 1 TRỨNG 250 g</t>
  </si>
  <si>
    <t>DXL5</t>
  </si>
  <si>
    <t>8935029800572</t>
  </si>
  <si>
    <t>BÁNH DẺO ĐẬU XANH LÁ DỨA 1 TRỨNG</t>
  </si>
  <si>
    <t>TX5</t>
  </si>
  <si>
    <t>8935029800589</t>
  </si>
  <si>
    <t>BÁNH DẺO TRÀ  XANH MATCHA 1 TRỨNG</t>
  </si>
  <si>
    <t>DX5</t>
  </si>
  <si>
    <t>8935029800596</t>
  </si>
  <si>
    <t>BÁNH DẺO ĐẬU XANH 1 TRỨNG</t>
  </si>
  <si>
    <t>TC5</t>
  </si>
  <si>
    <t>8935029800602</t>
  </si>
  <si>
    <t>BÁNH DẺO THẬP CẨM  1 TRỨNG</t>
  </si>
  <si>
    <t>SD5</t>
  </si>
  <si>
    <t>8935029800220</t>
  </si>
  <si>
    <t>BÁNH DẺO SỮA DỪA HẠT DƯA 1 TRỨNG</t>
  </si>
  <si>
    <t>SN5</t>
  </si>
  <si>
    <t>8935029800626</t>
  </si>
  <si>
    <t xml:space="preserve">BÁNH DẺO SEN NHUYỄN 1 TRỨNG </t>
  </si>
  <si>
    <t>KM5</t>
  </si>
  <si>
    <t>8935029800633</t>
  </si>
  <si>
    <t>BÁNH DẺO KHOAI MÔN 1 TRỨNG</t>
  </si>
  <si>
    <t>BÁNH CHAY 150 g</t>
  </si>
  <si>
    <t>1C</t>
  </si>
  <si>
    <t>8935029800640</t>
  </si>
  <si>
    <t>BÁNH CHAY HẠT SEN</t>
  </si>
  <si>
    <t xml:space="preserve">150 g </t>
  </si>
  <si>
    <t>2C</t>
  </si>
  <si>
    <t>8935029800657</t>
  </si>
  <si>
    <t>BÁNH CHAY ĐẬU XANH</t>
  </si>
  <si>
    <t>3C</t>
  </si>
  <si>
    <t>8935029800664</t>
  </si>
  <si>
    <t>BÁNH CHAY ĐẬU ĐỎ</t>
  </si>
  <si>
    <t>4C</t>
  </si>
  <si>
    <t>8935029800732</t>
  </si>
  <si>
    <t>BÁNH CHAY HẠT SEN TRÀ XANH MATCHA</t>
  </si>
  <si>
    <t>6C</t>
  </si>
  <si>
    <t>8935029800688</t>
  </si>
  <si>
    <t>BÁNH CHAY THẬP CẨM</t>
  </si>
  <si>
    <t>7C</t>
  </si>
  <si>
    <t>8935029800695</t>
  </si>
  <si>
    <t>BÁNH CHAY KHOAI MÔN</t>
  </si>
  <si>
    <t>9C</t>
  </si>
  <si>
    <t>8935029800671</t>
  </si>
  <si>
    <t>BÁNH CHAY SỮA DỪA HẠT DƯA</t>
  </si>
  <si>
    <t>BÁNH THIẾU NHI +BÁNH KHÔNG TRỨNG (KHÔNG KÈM BAO BÌ HỘP)</t>
  </si>
  <si>
    <t>N3</t>
  </si>
  <si>
    <t xml:space="preserve">ĐẬU XANH 1/2 TRỨNG </t>
  </si>
  <si>
    <t>130 g</t>
  </si>
  <si>
    <t>N6</t>
  </si>
  <si>
    <t xml:space="preserve">THẬP CẨM LẠP XƯỞNG 1/2 TRỨNG </t>
  </si>
  <si>
    <t>OT2</t>
  </si>
  <si>
    <t>8935029800343</t>
  </si>
  <si>
    <t>ĐẬU XANH KHÔNG HỘP</t>
  </si>
  <si>
    <t>120 g</t>
  </si>
  <si>
    <t>3(OT)</t>
  </si>
  <si>
    <t>8935029800978</t>
  </si>
  <si>
    <t xml:space="preserve">ĐẬU XANH KHÔNG TRỨNG </t>
  </si>
  <si>
    <t>61(OT)</t>
  </si>
  <si>
    <t>8935029800770</t>
  </si>
  <si>
    <t xml:space="preserve">THẬP CẨM JAMBON XÁ XÍU KHÔNG TRỨNG </t>
  </si>
  <si>
    <t>8935029800861</t>
  </si>
  <si>
    <t>SÔCÔLA SỮA KHÔNG TRỨNG</t>
  </si>
  <si>
    <t>8935029800874</t>
  </si>
  <si>
    <t>BÁNH NƯỚNG ĂN KIÊNG 150 g 
(SỬ SỤNG ĐƯỜNG ISOMALT, MALTITOL)</t>
  </si>
  <si>
    <t>BKM</t>
  </si>
  <si>
    <t>8935029800823</t>
  </si>
  <si>
    <t xml:space="preserve">TRÀ XANH MATCHA </t>
  </si>
  <si>
    <t>BKD</t>
  </si>
  <si>
    <t>8935029800848</t>
  </si>
  <si>
    <t xml:space="preserve">ĐẬU ĐỎ HẠT DƯA </t>
  </si>
  <si>
    <t>BKX</t>
  </si>
  <si>
    <t>8935029800749</t>
  </si>
  <si>
    <t xml:space="preserve">ĐẬU XANH HẠT DƯA </t>
  </si>
  <si>
    <t>BKC</t>
  </si>
  <si>
    <t>8935029800756</t>
  </si>
  <si>
    <t xml:space="preserve">THẬP CẨM XÁ XÍU GÀ QUAY </t>
  </si>
  <si>
    <t>TỔNG</t>
  </si>
  <si>
    <t>CHIẾT KHẤU</t>
  </si>
  <si>
    <t>GIÁ TRỊ THANH TOÁN</t>
  </si>
  <si>
    <t xml:space="preserve"> * Tặng kèm: Hộp, Túi xách, Dao nhựa cho mỗi lần mua 1 hộp 4 bánh.</t>
  </si>
  <si>
    <t xml:space="preserve"> * Bánh được đóng gói từng chiếc, có gói chống ẩm để bảo quản bánh.</t>
  </si>
  <si>
    <r>
      <t xml:space="preserve"> * Khách hàng đặt hàng từ </t>
    </r>
    <r>
      <rPr>
        <b/>
        <sz val="10"/>
        <color indexed="10"/>
        <rFont val="Tahoma"/>
        <family val="2"/>
        <charset val="163"/>
      </rPr>
      <t>05-10</t>
    </r>
    <r>
      <rPr>
        <sz val="10"/>
        <color indexed="8"/>
        <rFont val="Tahoma"/>
        <family val="2"/>
        <charset val="163"/>
      </rPr>
      <t xml:space="preserve"> hộp chiết khấu </t>
    </r>
    <r>
      <rPr>
        <b/>
        <sz val="10"/>
        <color indexed="10"/>
        <rFont val="Tahoma"/>
        <family val="2"/>
        <charset val="163"/>
      </rPr>
      <t>15%</t>
    </r>
    <r>
      <rPr>
        <sz val="10"/>
        <color indexed="10"/>
        <rFont val="Tahoma"/>
        <family val="2"/>
        <charset val="163"/>
      </rPr>
      <t xml:space="preserve"> </t>
    </r>
    <r>
      <rPr>
        <sz val="10"/>
        <color indexed="8"/>
        <rFont val="Tahoma"/>
        <family val="2"/>
        <charset val="163"/>
      </rPr>
      <t>trên bảng giá niêm yết</t>
    </r>
  </si>
  <si>
    <r>
      <t xml:space="preserve"> * Khách hàng đặt hàng từ </t>
    </r>
    <r>
      <rPr>
        <b/>
        <sz val="10"/>
        <color indexed="10"/>
        <rFont val="Tahoma"/>
        <family val="2"/>
        <charset val="163"/>
      </rPr>
      <t>11-20</t>
    </r>
    <r>
      <rPr>
        <sz val="10"/>
        <color indexed="8"/>
        <rFont val="Tahoma"/>
        <family val="2"/>
        <charset val="163"/>
      </rPr>
      <t xml:space="preserve"> hộp chiết khấu</t>
    </r>
    <r>
      <rPr>
        <sz val="10"/>
        <color indexed="10"/>
        <rFont val="Tahoma"/>
        <family val="2"/>
        <charset val="163"/>
      </rPr>
      <t xml:space="preserve"> </t>
    </r>
    <r>
      <rPr>
        <b/>
        <sz val="10"/>
        <color indexed="10"/>
        <rFont val="Tahoma"/>
        <family val="2"/>
        <charset val="163"/>
      </rPr>
      <t>20%</t>
    </r>
    <r>
      <rPr>
        <sz val="10"/>
        <color indexed="8"/>
        <rFont val="Tahoma"/>
        <family val="2"/>
        <charset val="163"/>
      </rPr>
      <t xml:space="preserve"> trên bảng giá niêm yết</t>
    </r>
  </si>
  <si>
    <r>
      <t xml:space="preserve"> * Khách hàng đặt hàng từ </t>
    </r>
    <r>
      <rPr>
        <b/>
        <sz val="10"/>
        <color indexed="10"/>
        <rFont val="Tahoma"/>
        <family val="2"/>
        <charset val="163"/>
      </rPr>
      <t>21-50</t>
    </r>
    <r>
      <rPr>
        <sz val="10"/>
        <color indexed="8"/>
        <rFont val="Tahoma"/>
        <family val="2"/>
        <charset val="163"/>
      </rPr>
      <t xml:space="preserve"> hộp chiết khấu </t>
    </r>
    <r>
      <rPr>
        <b/>
        <sz val="10"/>
        <color indexed="10"/>
        <rFont val="Tahoma"/>
        <family val="2"/>
        <charset val="163"/>
      </rPr>
      <t>25%</t>
    </r>
    <r>
      <rPr>
        <sz val="10"/>
        <color indexed="8"/>
        <rFont val="Tahoma"/>
        <family val="2"/>
        <charset val="163"/>
      </rPr>
      <t xml:space="preserve"> trên bảng giá niêm yết</t>
    </r>
  </si>
  <si>
    <r>
      <t xml:space="preserve"> * Khách hàng đặt hàng từ </t>
    </r>
    <r>
      <rPr>
        <b/>
        <sz val="10"/>
        <color indexed="10"/>
        <rFont val="Tahoma"/>
        <family val="2"/>
        <charset val="163"/>
      </rPr>
      <t>51-80</t>
    </r>
    <r>
      <rPr>
        <b/>
        <sz val="10"/>
        <color indexed="8"/>
        <rFont val="Tahoma"/>
        <family val="2"/>
        <charset val="163"/>
      </rPr>
      <t xml:space="preserve"> </t>
    </r>
    <r>
      <rPr>
        <sz val="10"/>
        <color indexed="8"/>
        <rFont val="Tahoma"/>
        <family val="2"/>
        <charset val="163"/>
      </rPr>
      <t xml:space="preserve">hộp chiết khấu </t>
    </r>
    <r>
      <rPr>
        <b/>
        <sz val="10"/>
        <color indexed="10"/>
        <rFont val="Tahoma"/>
        <family val="2"/>
        <charset val="163"/>
      </rPr>
      <t xml:space="preserve">30% </t>
    </r>
    <r>
      <rPr>
        <sz val="10"/>
        <color indexed="8"/>
        <rFont val="Tahoma"/>
        <family val="2"/>
        <charset val="163"/>
      </rPr>
      <t>trên bảng giá niêm yết</t>
    </r>
  </si>
  <si>
    <r>
      <t xml:space="preserve"> * Khách hàng đặt hàng từ </t>
    </r>
    <r>
      <rPr>
        <b/>
        <sz val="10"/>
        <color indexed="10"/>
        <rFont val="Tahoma"/>
        <family val="2"/>
        <charset val="163"/>
      </rPr>
      <t>81-100</t>
    </r>
    <r>
      <rPr>
        <sz val="10"/>
        <color indexed="8"/>
        <rFont val="Tahoma"/>
        <family val="2"/>
        <charset val="163"/>
      </rPr>
      <t xml:space="preserve"> hộp chiết khấu</t>
    </r>
    <r>
      <rPr>
        <sz val="10"/>
        <color indexed="10"/>
        <rFont val="Tahoma"/>
        <family val="2"/>
        <charset val="163"/>
      </rPr>
      <t xml:space="preserve"> </t>
    </r>
    <r>
      <rPr>
        <b/>
        <sz val="10"/>
        <color indexed="10"/>
        <rFont val="Tahoma"/>
        <family val="2"/>
        <charset val="163"/>
      </rPr>
      <t>35%</t>
    </r>
    <r>
      <rPr>
        <sz val="10"/>
        <color indexed="8"/>
        <rFont val="Tahoma"/>
        <family val="2"/>
        <charset val="163"/>
      </rPr>
      <t xml:space="preserve"> trên bảng giá niêm yết</t>
    </r>
  </si>
  <si>
    <r>
      <t xml:space="preserve">* Khách hàng đặt </t>
    </r>
    <r>
      <rPr>
        <b/>
        <sz val="10"/>
        <color rgb="FFFF0000"/>
        <rFont val="Tahoma"/>
        <family val="2"/>
      </rPr>
      <t>trên 100</t>
    </r>
    <r>
      <rPr>
        <sz val="10"/>
        <color indexed="8"/>
        <rFont val="Tahoma"/>
        <family val="2"/>
        <charset val="163"/>
      </rPr>
      <t xml:space="preserve"> hộp vui lòng liên hệ để được mức chiết khấu tốt nhất</t>
    </r>
  </si>
  <si>
    <t>Chân thành cảm ơn Quý khách đã tin tưởng sử dụng bánh trong suốt những mùa Trung Thu qua.</t>
  </si>
  <si>
    <t>Kính chúc Quý khách hàng một mùa Trung thu ấm áp, đầy yêu thương và hạnh phúc.</t>
  </si>
  <si>
    <t>CHƯƠNG TRÌNH CHIẾT KHẤU KHI QUÝ KHÁCH ĐẶT HÀNG ( TÍNH TRÊN HỘP 4 BÁNH )</t>
  </si>
  <si>
    <t>BẢNG GIÁ - BÁNH TRUNG THU ĐỒNG KHÁNH BÔNG LÚA VÀNG 2025</t>
  </si>
  <si>
    <t>PHÚ QUÝ CÁT TƯỜNG (4bx250g +1 rượu vang)
- Hải sâm sò điệp xá xíu
-Jambon Bát Bửu Tôm Càng
- Thập cẩm gà quay vi cá Hải sản
-Vi cá yến sào Hải Sản</t>
  </si>
  <si>
    <t>BÁT TIÊN THƯỢNG NGUYỆT (8 bánh 120g)
- Hải sâm sò điệp xá xíu
-Jambon Bát Bửu Tôm Càng
- Thập cẩm gà quay vi cá Hải sản
-Vi cá yến sào Hải Sản</t>
  </si>
  <si>
    <t>MI NI 8 BÁNH (8 bánh 100g)
-Thập cẩm gà quay xá xíu
-Thập cẩm vi cá Hải sản
-Thập cẩm Jambon xá xíu
-Sò điệp hải sâm</t>
  </si>
  <si>
    <t>CÔ TIÊN 1: HẢI SÂM SÒ ĐIỆP XÁ XÍU 4 TRỨNG 800g
 (tặng hộp trà) + 2 bánh 120g
-Hải Sâm sò điệp xá xíu
-Vi cá yến Sào hải sản</t>
  </si>
  <si>
    <t>CÔ TIÊN 2: JAMBON BÁT BỬU TÔM CÀNG 4 TRỨNG 800g 
(tặng hộp trà) + 2 bánh 120g
-Hải Sâm sò điệp xá xíu
-Vi cá yến Sào hải sản</t>
  </si>
  <si>
    <t>CÔ TIÊN 3: THẬP CẨM GÀ QUAY VI CÁ HẢI SẢN 4 TRỨNG 800g
 (tặng hộp trà) + 2 bánh 120g
-Hải Sâm sò điệp xá xíu
-Vi cá yến Sào hải sản</t>
  </si>
  <si>
    <t>CÔ TIÊN 4: VI CÁ YẾN SÀO HẢI SẢN 4 TRỨNG 800g
 (tặng hộp trà) + 2 bánh 120g
-Hải Sâm sò điệp xá xíu
-Vi cá yến Sào hải sản</t>
  </si>
  <si>
    <t>800g+(2bánh120 g)</t>
  </si>
  <si>
    <t xml:space="preserve">Emaiil: info@BanhTrungThuDongKhanh.com </t>
  </si>
  <si>
    <t>COMBO HỘP 4 BÁNH GỢI Ý</t>
  </si>
  <si>
    <t>3 nướng + 1 dẻo</t>
  </si>
  <si>
    <t>CHƯƠNG TRÌNH CHIẾT KHẤU KHI QUÝ KHÁCH ĐẶT HÀNG</t>
  </si>
  <si>
    <r>
      <t xml:space="preserve"> * Khách hàng đặt hàng từ </t>
    </r>
    <r>
      <rPr>
        <b/>
        <sz val="9"/>
        <color indexed="10"/>
        <rFont val="Tahoma"/>
        <family val="2"/>
        <charset val="163"/>
      </rPr>
      <t>05-10</t>
    </r>
    <r>
      <rPr>
        <sz val="9"/>
        <color indexed="8"/>
        <rFont val="Tahoma"/>
        <family val="2"/>
        <charset val="163"/>
      </rPr>
      <t xml:space="preserve"> hộp chiết khấu </t>
    </r>
    <r>
      <rPr>
        <b/>
        <sz val="9"/>
        <color indexed="10"/>
        <rFont val="Tahoma"/>
        <family val="2"/>
        <charset val="163"/>
      </rPr>
      <t>15%</t>
    </r>
    <r>
      <rPr>
        <sz val="9"/>
        <color indexed="10"/>
        <rFont val="Tahoma"/>
        <family val="2"/>
        <charset val="163"/>
      </rPr>
      <t xml:space="preserve"> </t>
    </r>
    <r>
      <rPr>
        <sz val="9"/>
        <color indexed="8"/>
        <rFont val="Tahoma"/>
        <family val="2"/>
        <charset val="163"/>
      </rPr>
      <t>trên bảng giá niêm yết</t>
    </r>
  </si>
  <si>
    <r>
      <t xml:space="preserve"> * Khách hàng đặt hàng từ </t>
    </r>
    <r>
      <rPr>
        <b/>
        <sz val="9"/>
        <color indexed="10"/>
        <rFont val="Tahoma"/>
        <family val="2"/>
        <charset val="163"/>
      </rPr>
      <t>11-20</t>
    </r>
    <r>
      <rPr>
        <sz val="9"/>
        <color indexed="8"/>
        <rFont val="Tahoma"/>
        <family val="2"/>
        <charset val="163"/>
      </rPr>
      <t xml:space="preserve"> hộp chiết khấu</t>
    </r>
    <r>
      <rPr>
        <sz val="9"/>
        <color indexed="10"/>
        <rFont val="Tahoma"/>
        <family val="2"/>
        <charset val="163"/>
      </rPr>
      <t xml:space="preserve"> </t>
    </r>
    <r>
      <rPr>
        <b/>
        <sz val="9"/>
        <color indexed="10"/>
        <rFont val="Tahoma"/>
        <family val="2"/>
        <charset val="163"/>
      </rPr>
      <t>20%</t>
    </r>
    <r>
      <rPr>
        <sz val="9"/>
        <color indexed="8"/>
        <rFont val="Tahoma"/>
        <family val="2"/>
        <charset val="163"/>
      </rPr>
      <t xml:space="preserve"> trên bảng giá niêm yết</t>
    </r>
  </si>
  <si>
    <r>
      <t xml:space="preserve"> * Khách hàng đặt hàng từ </t>
    </r>
    <r>
      <rPr>
        <b/>
        <sz val="9"/>
        <color indexed="10"/>
        <rFont val="Tahoma"/>
        <family val="2"/>
        <charset val="163"/>
      </rPr>
      <t>21-50</t>
    </r>
    <r>
      <rPr>
        <sz val="9"/>
        <color indexed="8"/>
        <rFont val="Tahoma"/>
        <family val="2"/>
        <charset val="163"/>
      </rPr>
      <t xml:space="preserve"> hộp chiết khấu </t>
    </r>
    <r>
      <rPr>
        <b/>
        <sz val="9"/>
        <color indexed="10"/>
        <rFont val="Tahoma"/>
        <family val="2"/>
        <charset val="163"/>
      </rPr>
      <t>25%</t>
    </r>
    <r>
      <rPr>
        <sz val="9"/>
        <color indexed="8"/>
        <rFont val="Tahoma"/>
        <family val="2"/>
        <charset val="163"/>
      </rPr>
      <t xml:space="preserve"> trên bảng giá niêm yết</t>
    </r>
  </si>
  <si>
    <r>
      <t xml:space="preserve"> * Khách hàng đặt hàng từ </t>
    </r>
    <r>
      <rPr>
        <b/>
        <sz val="9"/>
        <color indexed="10"/>
        <rFont val="Tahoma"/>
        <family val="2"/>
        <charset val="163"/>
      </rPr>
      <t>51-80</t>
    </r>
    <r>
      <rPr>
        <b/>
        <sz val="9"/>
        <color indexed="8"/>
        <rFont val="Tahoma"/>
        <family val="2"/>
        <charset val="163"/>
      </rPr>
      <t xml:space="preserve"> </t>
    </r>
    <r>
      <rPr>
        <sz val="9"/>
        <color indexed="8"/>
        <rFont val="Tahoma"/>
        <family val="2"/>
        <charset val="163"/>
      </rPr>
      <t xml:space="preserve">hộp chiết khấu </t>
    </r>
    <r>
      <rPr>
        <b/>
        <sz val="9"/>
        <color indexed="10"/>
        <rFont val="Tahoma"/>
        <family val="2"/>
        <charset val="163"/>
      </rPr>
      <t xml:space="preserve">30% </t>
    </r>
    <r>
      <rPr>
        <sz val="9"/>
        <color indexed="8"/>
        <rFont val="Tahoma"/>
        <family val="2"/>
        <charset val="163"/>
      </rPr>
      <t>trên bảng giá niêm yết</t>
    </r>
  </si>
  <si>
    <r>
      <t xml:space="preserve"> * Khách hàng đặt hàng từ </t>
    </r>
    <r>
      <rPr>
        <b/>
        <sz val="9"/>
        <color indexed="10"/>
        <rFont val="Tahoma"/>
        <family val="2"/>
        <charset val="163"/>
      </rPr>
      <t>81-100</t>
    </r>
    <r>
      <rPr>
        <sz val="9"/>
        <color indexed="8"/>
        <rFont val="Tahoma"/>
        <family val="2"/>
        <charset val="163"/>
      </rPr>
      <t xml:space="preserve"> hộp chiết khấu</t>
    </r>
    <r>
      <rPr>
        <sz val="9"/>
        <color indexed="10"/>
        <rFont val="Tahoma"/>
        <family val="2"/>
        <charset val="163"/>
      </rPr>
      <t xml:space="preserve"> </t>
    </r>
    <r>
      <rPr>
        <b/>
        <sz val="9"/>
        <color indexed="10"/>
        <rFont val="Tahoma"/>
        <family val="2"/>
        <charset val="163"/>
      </rPr>
      <t>35%</t>
    </r>
    <r>
      <rPr>
        <sz val="9"/>
        <color indexed="8"/>
        <rFont val="Tahoma"/>
        <family val="2"/>
        <charset val="163"/>
      </rPr>
      <t xml:space="preserve"> trên bảng giá niêm yết</t>
    </r>
  </si>
  <si>
    <r>
      <t xml:space="preserve">* Khách hàng đặt </t>
    </r>
    <r>
      <rPr>
        <b/>
        <sz val="9"/>
        <color rgb="FFFF0000"/>
        <rFont val="Tahoma"/>
        <family val="2"/>
      </rPr>
      <t>trên 100</t>
    </r>
    <r>
      <rPr>
        <sz val="9"/>
        <color indexed="8"/>
        <rFont val="Tahoma"/>
        <family val="2"/>
        <charset val="163"/>
      </rPr>
      <t xml:space="preserve"> hộp vui lòng liên hệ để được mức chiết khấu tốt nhất</t>
    </r>
  </si>
  <si>
    <t>Điện thoại đặt hàng: 0917.471.251 - 0941.136.855</t>
  </si>
  <si>
    <t xml:space="preserve">Emaiil: ThuongHieuDongKhanh@gmail.com </t>
  </si>
  <si>
    <t xml:space="preserve">LẠP XƯỞNG NGŨ HẠT 1 TRỨNG </t>
  </si>
  <si>
    <t>3 mặn + 1 ngọt (150g)</t>
  </si>
  <si>
    <t>3 nướng + 1 dẻo (210g )</t>
  </si>
  <si>
    <t>2 mặn + 2 ngọt (210g )</t>
  </si>
  <si>
    <t>3 mặn + 1 ngọt (210g)</t>
  </si>
  <si>
    <t>2 mặn + 2 ngọt (250g)</t>
  </si>
  <si>
    <t>3 nướng + 1 dẻo (250g )</t>
  </si>
  <si>
    <t>CK</t>
  </si>
  <si>
    <t>SL</t>
  </si>
  <si>
    <t>SAU CK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</si>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</sst>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u/>
      <sz val="10"/>
      <color indexed="12"/>
      <name val="Arial"/>
      <family val="2"/>
      <charset val="163"/>
    </font>
    <font>
      <b/>
      <sz val="14"/>
      <color rgb="FFFF0000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b/>
      <sz val="10"/>
      <color rgb="FFFF0000"/>
      <name val="Tahoma"/>
      <family val="2"/>
      <charset val="163"/>
    </font>
    <font>
      <sz val="10"/>
      <color indexed="8"/>
      <name val="Tahoma"/>
      <family val="2"/>
      <charset val="163"/>
    </font>
    <font>
      <b/>
      <sz val="10"/>
      <color indexed="10"/>
      <name val="Tahoma"/>
      <family val="2"/>
      <charset val="163"/>
    </font>
    <font>
      <sz val="10"/>
      <color indexed="10"/>
      <name val="Tahoma"/>
      <family val="2"/>
      <charset val="163"/>
    </font>
    <font>
      <b/>
      <sz val="10"/>
      <color indexed="8"/>
      <name val="Tahoma"/>
      <family val="2"/>
      <charset val="163"/>
    </font>
    <font>
      <b/>
      <sz val="11"/>
      <color theme="1"/>
      <name val="Calibri"/>
      <family val="2"/>
      <scheme val="minor"/>
    </font>
    <font>
      <b/>
      <sz val="13"/>
      <color rgb="FFFF0000"/>
      <name val="Tahoma"/>
      <family val="2"/>
    </font>
    <font>
      <b/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rgb="FFFF0000"/>
      <name val="Tahoma"/>
      <family val="2"/>
      <charset val="163"/>
    </font>
    <font>
      <sz val="9"/>
      <color indexed="8"/>
      <name val="Tahoma"/>
      <family val="2"/>
      <charset val="163"/>
    </font>
    <font>
      <b/>
      <sz val="9"/>
      <color indexed="10"/>
      <name val="Tahoma"/>
      <family val="2"/>
      <charset val="163"/>
    </font>
    <font>
      <sz val="9"/>
      <color indexed="10"/>
      <name val="Tahoma"/>
      <family val="2"/>
      <charset val="163"/>
    </font>
    <font>
      <b/>
      <sz val="9"/>
      <color indexed="8"/>
      <name val="Tahoma"/>
      <family val="2"/>
      <charset val="163"/>
    </font>
    <font>
      <b/>
      <sz val="9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right"/>
    </xf>
    <xf numFmtId="0" fontId="3" fillId="0" borderId="0" xfId="2" applyFont="1"/>
    <xf numFmtId="0" fontId="2" fillId="0" borderId="0" xfId="2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3" applyAlignment="1" applyProtection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164" fontId="8" fillId="2" borderId="1" xfId="4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3" borderId="1" xfId="2" applyFont="1" applyFill="1" applyBorder="1" applyAlignment="1">
      <alignment vertical="center" wrapText="1"/>
    </xf>
    <xf numFmtId="0" fontId="11" fillId="0" borderId="1" xfId="2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left" vertical="center" wrapText="1"/>
    </xf>
    <xf numFmtId="164" fontId="11" fillId="0" borderId="1" xfId="4" applyNumberFormat="1" applyFont="1" applyFill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11" fillId="4" borderId="1" xfId="2" applyFont="1" applyFill="1" applyBorder="1" applyAlignment="1">
      <alignment horizontal="center" vertical="center" wrapText="1"/>
    </xf>
    <xf numFmtId="49" fontId="11" fillId="4" borderId="1" xfId="2" applyNumberFormat="1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left" vertical="center" wrapText="1"/>
    </xf>
    <xf numFmtId="164" fontId="11" fillId="4" borderId="1" xfId="4" applyNumberFormat="1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164" fontId="11" fillId="0" borderId="1" xfId="4" applyNumberFormat="1" applyFont="1" applyFill="1" applyBorder="1" applyAlignment="1">
      <alignment horizontal="center" vertical="center"/>
    </xf>
    <xf numFmtId="0" fontId="11" fillId="0" borderId="1" xfId="2" applyFont="1" applyBorder="1"/>
    <xf numFmtId="0" fontId="9" fillId="0" borderId="0" xfId="2" applyFont="1"/>
    <xf numFmtId="0" fontId="11" fillId="0" borderId="1" xfId="2" quotePrefix="1" applyFont="1" applyBorder="1" applyAlignment="1">
      <alignment horizontal="center" vertical="center"/>
    </xf>
    <xf numFmtId="164" fontId="11" fillId="0" borderId="1" xfId="4" applyNumberFormat="1" applyFont="1" applyFill="1" applyBorder="1"/>
    <xf numFmtId="0" fontId="8" fillId="0" borderId="1" xfId="2" applyFont="1" applyBorder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9" fontId="8" fillId="5" borderId="1" xfId="2" applyNumberFormat="1" applyFont="1" applyFill="1" applyBorder="1" applyAlignment="1">
      <alignment horizontal="center" vertical="center" wrapText="1"/>
    </xf>
    <xf numFmtId="164" fontId="2" fillId="0" borderId="0" xfId="2" applyNumberForma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right" vertical="center" wrapText="1"/>
    </xf>
    <xf numFmtId="0" fontId="12" fillId="0" borderId="0" xfId="2" applyFont="1"/>
    <xf numFmtId="9" fontId="12" fillId="0" borderId="0" xfId="2" applyNumberFormat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right" vertical="center" wrapText="1"/>
    </xf>
    <xf numFmtId="0" fontId="13" fillId="0" borderId="0" xfId="2" applyFont="1"/>
    <xf numFmtId="0" fontId="13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 wrapText="1"/>
    </xf>
    <xf numFmtId="49" fontId="11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164" fontId="11" fillId="0" borderId="0" xfId="4" applyNumberFormat="1" applyFont="1" applyFill="1" applyBorder="1" applyAlignment="1">
      <alignment horizontal="center" vertical="center" wrapText="1"/>
    </xf>
    <xf numFmtId="164" fontId="11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8" fillId="0" borderId="0" xfId="2" applyFont="1" applyAlignment="1">
      <alignment horizontal="right" vertical="center" wrapText="1"/>
    </xf>
    <xf numFmtId="0" fontId="8" fillId="0" borderId="0" xfId="2" applyFont="1" applyAlignment="1">
      <alignment horizontal="center" vertical="center" wrapText="1"/>
    </xf>
    <xf numFmtId="164" fontId="8" fillId="0" borderId="0" xfId="4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2" fillId="0" borderId="0" xfId="1" applyNumberFormat="1" applyFont="1"/>
    <xf numFmtId="164" fontId="9" fillId="0" borderId="0" xfId="1" applyNumberFormat="1" applyFont="1" applyFill="1" applyAlignment="1">
      <alignment horizontal="center" vertical="center" wrapText="1"/>
    </xf>
    <xf numFmtId="164" fontId="9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9" fontId="19" fillId="5" borderId="1" xfId="5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164" fontId="20" fillId="0" borderId="1" xfId="0" applyNumberFormat="1" applyFont="1" applyBorder="1" applyAlignment="1">
      <alignment vertical="center"/>
    </xf>
    <xf numFmtId="164" fontId="20" fillId="0" borderId="1" xfId="1" applyNumberFormat="1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164" fontId="21" fillId="3" borderId="1" xfId="1" applyNumberFormat="1" applyFont="1" applyFill="1" applyBorder="1" applyAlignment="1">
      <alignment vertical="center"/>
    </xf>
    <xf numFmtId="164" fontId="21" fillId="3" borderId="1" xfId="0" applyNumberFormat="1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2" applyFont="1" applyAlignment="1">
      <alignment vertical="center"/>
    </xf>
    <xf numFmtId="164" fontId="22" fillId="0" borderId="0" xfId="1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20" fillId="0" borderId="0" xfId="1" applyNumberFormat="1" applyFont="1" applyAlignment="1">
      <alignment vertical="center"/>
    </xf>
    <xf numFmtId="164" fontId="0" fillId="0" borderId="0" xfId="0" applyNumberFormat="1"/>
    <xf numFmtId="0" fontId="0" fillId="0" borderId="0" xfId="0" applyAlignment="1">
      <alignment wrapText="1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right" vertical="center" wrapText="1"/>
    </xf>
    <xf numFmtId="0" fontId="23" fillId="0" borderId="0" xfId="2" applyFont="1" applyAlignment="1">
      <alignment vertical="center"/>
    </xf>
    <xf numFmtId="164" fontId="23" fillId="0" borderId="0" xfId="1" applyNumberFormat="1" applyFont="1" applyAlignment="1">
      <alignment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right" vertical="center" wrapText="1"/>
    </xf>
    <xf numFmtId="0" fontId="24" fillId="0" borderId="0" xfId="2" applyFont="1" applyAlignment="1">
      <alignment vertical="center"/>
    </xf>
    <xf numFmtId="164" fontId="24" fillId="0" borderId="0" xfId="1" applyNumberFormat="1" applyFont="1" applyAlignment="1">
      <alignment vertical="center"/>
    </xf>
    <xf numFmtId="0" fontId="13" fillId="0" borderId="0" xfId="2" applyFont="1" applyAlignment="1">
      <alignment vertical="center"/>
    </xf>
    <xf numFmtId="164" fontId="13" fillId="0" borderId="0" xfId="1" applyNumberFormat="1" applyFont="1" applyAlignme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</cellXfs>
  <cellStyles count="6">
    <cellStyle name="Comma" xfId="1" builtinId="3"/>
    <cellStyle name="Comma 2" xfId="4" xr:uid="{00000000-0005-0000-0000-000001000000}"/>
    <cellStyle name="Hyperlink" xfId="3" builtinId="8"/>
    <cellStyle name="Normal" xfId="0" builtinId="0"/>
    <cellStyle name="Normal 2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0</xdr:row>
      <xdr:rowOff>139676</xdr:rowOff>
    </xdr:from>
    <xdr:to>
      <xdr:col>7</xdr:col>
      <xdr:colOff>804936</xdr:colOff>
      <xdr:row>5</xdr:row>
      <xdr:rowOff>47625</xdr:rowOff>
    </xdr:to>
    <xdr:pic>
      <xdr:nvPicPr>
        <xdr:cNvPr id="2" name="Picture 26" descr="C:\Documents and Settings\PC\Desktop\logo dong khanh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39676"/>
          <a:ext cx="1786011" cy="860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123</xdr:row>
      <xdr:rowOff>161924</xdr:rowOff>
    </xdr:from>
    <xdr:to>
      <xdr:col>7</xdr:col>
      <xdr:colOff>720725</xdr:colOff>
      <xdr:row>139</xdr:row>
      <xdr:rowOff>26783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9851349"/>
          <a:ext cx="5991225" cy="3160509"/>
        </a:xfrm>
        <a:prstGeom prst="rect">
          <a:avLst/>
        </a:prstGeom>
      </xdr:spPr>
    </xdr:pic>
    <xdr:clientData/>
  </xdr:twoCellAnchor>
  <xdr:twoCellAnchor editAs="oneCell">
    <xdr:from>
      <xdr:col>1</xdr:col>
      <xdr:colOff>286809</xdr:colOff>
      <xdr:row>140</xdr:row>
      <xdr:rowOff>32808</xdr:rowOff>
    </xdr:from>
    <xdr:to>
      <xdr:col>7</xdr:col>
      <xdr:colOff>550333</xdr:colOff>
      <xdr:row>158</xdr:row>
      <xdr:rowOff>125591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726" y="33148058"/>
          <a:ext cx="5724524" cy="3902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0</xdr:row>
      <xdr:rowOff>85725</xdr:rowOff>
    </xdr:from>
    <xdr:to>
      <xdr:col>9</xdr:col>
      <xdr:colOff>627193</xdr:colOff>
      <xdr:row>5</xdr:row>
      <xdr:rowOff>57150</xdr:rowOff>
    </xdr:to>
    <xdr:pic>
      <xdr:nvPicPr>
        <xdr:cNvPr id="2" name="Picture 26" descr="C:\Documents and Settings\PC\Desktop\logo dong khanh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5725"/>
          <a:ext cx="2074993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59</xdr:row>
      <xdr:rowOff>0</xdr:rowOff>
    </xdr:from>
    <xdr:to>
      <xdr:col>9</xdr:col>
      <xdr:colOff>677333</xdr:colOff>
      <xdr:row>75</xdr:row>
      <xdr:rowOff>8723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10414000"/>
          <a:ext cx="6065309" cy="288739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317502</xdr:colOff>
      <xdr:row>75</xdr:row>
      <xdr:rowOff>169335</xdr:rowOff>
    </xdr:from>
    <xdr:to>
      <xdr:col>9</xdr:col>
      <xdr:colOff>48686</xdr:colOff>
      <xdr:row>91</xdr:row>
      <xdr:rowOff>159614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9585" y="13462002"/>
          <a:ext cx="4508500" cy="286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BanhTrungThuDongKhanh.com" TargetMode="External"/><Relationship Id="rId1" Type="http://schemas.openxmlformats.org/officeDocument/2006/relationships/hyperlink" Target="http://www.banhtrungthudongkhanh.com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BanhTrungThuDongKhanh.com" TargetMode="External"/><Relationship Id="rId1" Type="http://schemas.openxmlformats.org/officeDocument/2006/relationships/hyperlink" Target="http://www.banhtrungthudongkhanh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25"/>
  <sheetViews>
    <sheetView showGridLines="0" tabSelected="1" zoomScaleNormal="100" workbookViewId="0">
      <pane ySplit="10" topLeftCell="A11" activePane="bottomLeft" state="frozen"/>
      <selection pane="bottomLeft" activeCell="K9" sqref="K9"/>
    </sheetView>
  </sheetViews>
  <sheetFormatPr defaultColWidth="10.453125" defaultRowHeight="16.5" customHeight="1" x14ac:dyDescent="0.3"/>
  <cols>
    <col min="1" max="1" width="5.26953125" style="63" customWidth="1"/>
    <col min="2" max="2" width="8.1796875" style="63" customWidth="1"/>
    <col min="3" max="3" width="22.453125" style="63" hidden="1" customWidth="1"/>
    <col min="4" max="4" width="35.54296875" style="64" customWidth="1"/>
    <col min="5" max="5" width="11.26953125" style="65" customWidth="1"/>
    <col min="6" max="6" width="10.7265625" style="66" customWidth="1"/>
    <col min="7" max="7" width="12.453125" style="37" customWidth="1"/>
    <col min="8" max="8" width="15.1796875" style="37" customWidth="1"/>
    <col min="9" max="9" width="19.1796875" style="73" bestFit="1" customWidth="1"/>
    <col min="10" max="16384" width="10.453125" style="37"/>
  </cols>
  <sheetData>
    <row r="1" spans="1:9" s="6" customFormat="1" ht="15" customHeight="1" x14ac:dyDescent="0.25">
      <c r="A1" s="1" t="s">
        <v>0</v>
      </c>
      <c r="B1" s="2"/>
      <c r="C1" s="3"/>
      <c r="D1" s="4"/>
      <c r="E1" s="5"/>
      <c r="F1" s="5"/>
      <c r="G1" s="5"/>
      <c r="H1" s="5"/>
      <c r="I1" s="71"/>
    </row>
    <row r="2" spans="1:9" s="6" customFormat="1" ht="15" customHeight="1" x14ac:dyDescent="0.25">
      <c r="A2" s="7" t="s">
        <v>1</v>
      </c>
      <c r="B2" s="8"/>
      <c r="C2" s="9"/>
      <c r="D2" s="10"/>
      <c r="E2" s="11"/>
      <c r="F2" s="11"/>
      <c r="G2" s="11"/>
      <c r="H2" s="11"/>
      <c r="I2" s="71"/>
    </row>
    <row r="3" spans="1:9" s="6" customFormat="1" ht="15" customHeight="1" x14ac:dyDescent="0.25">
      <c r="A3" s="12" t="s">
        <v>287</v>
      </c>
      <c r="B3" s="13"/>
      <c r="C3" s="14"/>
      <c r="D3" s="15"/>
      <c r="E3" s="16"/>
      <c r="F3" s="16"/>
      <c r="G3" s="16"/>
      <c r="H3" s="16"/>
      <c r="I3" s="71"/>
    </row>
    <row r="4" spans="1:9" s="6" customFormat="1" ht="15" customHeight="1" x14ac:dyDescent="0.25">
      <c r="A4" s="17" t="s">
        <v>288</v>
      </c>
      <c r="B4" s="8"/>
      <c r="C4" s="9"/>
      <c r="D4" s="10"/>
      <c r="E4" s="11"/>
      <c r="F4" s="11"/>
      <c r="G4" s="11"/>
      <c r="H4" s="11"/>
      <c r="I4" s="71"/>
    </row>
    <row r="5" spans="1:9" s="6" customFormat="1" ht="15" customHeight="1" x14ac:dyDescent="0.25">
      <c r="A5" s="17" t="s">
        <v>2</v>
      </c>
      <c r="B5" s="8"/>
      <c r="C5" s="9"/>
      <c r="D5" s="10"/>
      <c r="E5" s="11"/>
      <c r="F5" s="11"/>
      <c r="G5" s="11"/>
      <c r="H5" s="11"/>
      <c r="I5" s="71"/>
    </row>
    <row r="6" spans="1:9" s="6" customFormat="1" ht="12.5" x14ac:dyDescent="0.25">
      <c r="A6" s="8"/>
      <c r="B6" s="8"/>
      <c r="C6" s="9"/>
      <c r="D6" s="10"/>
      <c r="E6" s="11"/>
      <c r="F6" s="11"/>
      <c r="G6" s="11"/>
      <c r="H6" s="11"/>
      <c r="I6" s="71"/>
    </row>
    <row r="7" spans="1:9" s="6" customFormat="1" ht="21" customHeight="1" x14ac:dyDescent="0.25">
      <c r="A7" s="130" t="s">
        <v>268</v>
      </c>
      <c r="B7" s="130"/>
      <c r="C7" s="130"/>
      <c r="D7" s="130"/>
      <c r="E7" s="130"/>
      <c r="F7" s="130"/>
      <c r="G7" s="130"/>
      <c r="H7" s="130"/>
      <c r="I7" s="71"/>
    </row>
    <row r="8" spans="1:9" s="6" customFormat="1" ht="12.5" x14ac:dyDescent="0.25">
      <c r="A8" s="131" t="s">
        <v>3</v>
      </c>
      <c r="B8" s="131"/>
      <c r="C8" s="131"/>
      <c r="D8" s="131"/>
      <c r="E8" s="131"/>
      <c r="F8" s="131"/>
      <c r="G8" s="131"/>
      <c r="H8" s="131"/>
      <c r="I8" s="71"/>
    </row>
    <row r="9" spans="1:9" s="20" customFormat="1" ht="23" x14ac:dyDescent="0.35">
      <c r="A9" s="18" t="s">
        <v>4</v>
      </c>
      <c r="B9" s="18" t="s">
        <v>5</v>
      </c>
      <c r="C9" s="18" t="s">
        <v>6</v>
      </c>
      <c r="D9" s="18" t="s">
        <v>7</v>
      </c>
      <c r="E9" s="18" t="s">
        <v>8</v>
      </c>
      <c r="F9" s="19" t="s">
        <v>9</v>
      </c>
      <c r="G9" s="19" t="s">
        <v>10</v>
      </c>
      <c r="H9" s="19" t="s">
        <v>11</v>
      </c>
      <c r="I9" s="72"/>
    </row>
    <row r="10" spans="1:9" s="20" customFormat="1" ht="14.25" customHeight="1" x14ac:dyDescent="0.35">
      <c r="A10" s="132" t="s">
        <v>12</v>
      </c>
      <c r="B10" s="133"/>
      <c r="C10" s="133"/>
      <c r="D10" s="133"/>
      <c r="E10" s="134"/>
      <c r="F10" s="21"/>
      <c r="G10" s="21"/>
      <c r="H10" s="21"/>
      <c r="I10" s="72"/>
    </row>
    <row r="11" spans="1:9" s="20" customFormat="1" ht="69" x14ac:dyDescent="0.35">
      <c r="A11" s="22">
        <v>1</v>
      </c>
      <c r="B11" s="22" t="s">
        <v>13</v>
      </c>
      <c r="C11" s="23" t="s">
        <v>14</v>
      </c>
      <c r="D11" s="24" t="s">
        <v>269</v>
      </c>
      <c r="E11" s="22" t="s">
        <v>15</v>
      </c>
      <c r="F11" s="25">
        <v>1670000</v>
      </c>
      <c r="G11" s="22"/>
      <c r="H11" s="26">
        <f>F11*G11</f>
        <v>0</v>
      </c>
      <c r="I11" s="72"/>
    </row>
    <row r="12" spans="1:9" s="20" customFormat="1" ht="57.5" x14ac:dyDescent="0.35">
      <c r="A12" s="22">
        <v>2</v>
      </c>
      <c r="B12" s="22" t="s">
        <v>16</v>
      </c>
      <c r="C12" s="23" t="s">
        <v>17</v>
      </c>
      <c r="D12" s="27" t="s">
        <v>270</v>
      </c>
      <c r="E12" s="22" t="s">
        <v>18</v>
      </c>
      <c r="F12" s="25">
        <v>790000</v>
      </c>
      <c r="G12" s="22"/>
      <c r="H12" s="26">
        <f t="shared" ref="H12:H75" si="0">F12*G12</f>
        <v>0</v>
      </c>
      <c r="I12" s="72"/>
    </row>
    <row r="13" spans="1:9" s="20" customFormat="1" ht="57.5" x14ac:dyDescent="0.35">
      <c r="A13" s="22">
        <v>3</v>
      </c>
      <c r="B13" s="22" t="s">
        <v>19</v>
      </c>
      <c r="C13" s="23" t="s">
        <v>20</v>
      </c>
      <c r="D13" s="27" t="s">
        <v>271</v>
      </c>
      <c r="E13" s="22" t="s">
        <v>21</v>
      </c>
      <c r="F13" s="25">
        <v>605000</v>
      </c>
      <c r="G13" s="22"/>
      <c r="H13" s="26">
        <f t="shared" si="0"/>
        <v>0</v>
      </c>
      <c r="I13" s="72"/>
    </row>
    <row r="14" spans="1:9" s="20" customFormat="1" ht="57.5" x14ac:dyDescent="0.35">
      <c r="A14" s="22">
        <v>4</v>
      </c>
      <c r="B14" s="22" t="s">
        <v>22</v>
      </c>
      <c r="C14" s="23" t="s">
        <v>23</v>
      </c>
      <c r="D14" s="27" t="s">
        <v>272</v>
      </c>
      <c r="E14" s="22" t="s">
        <v>276</v>
      </c>
      <c r="F14" s="25">
        <v>780000</v>
      </c>
      <c r="G14" s="22"/>
      <c r="H14" s="26">
        <f t="shared" si="0"/>
        <v>0</v>
      </c>
      <c r="I14" s="72"/>
    </row>
    <row r="15" spans="1:9" s="20" customFormat="1" ht="57.5" x14ac:dyDescent="0.35">
      <c r="A15" s="22">
        <v>5</v>
      </c>
      <c r="B15" s="22" t="s">
        <v>24</v>
      </c>
      <c r="C15" s="23" t="s">
        <v>25</v>
      </c>
      <c r="D15" s="27" t="s">
        <v>273</v>
      </c>
      <c r="E15" s="22" t="s">
        <v>276</v>
      </c>
      <c r="F15" s="25">
        <v>810000</v>
      </c>
      <c r="G15" s="22"/>
      <c r="H15" s="26">
        <f t="shared" si="0"/>
        <v>0</v>
      </c>
      <c r="I15" s="72"/>
    </row>
    <row r="16" spans="1:9" s="20" customFormat="1" ht="57.5" x14ac:dyDescent="0.35">
      <c r="A16" s="22">
        <v>6</v>
      </c>
      <c r="B16" s="22" t="s">
        <v>26</v>
      </c>
      <c r="C16" s="23" t="s">
        <v>27</v>
      </c>
      <c r="D16" s="27" t="s">
        <v>274</v>
      </c>
      <c r="E16" s="22" t="s">
        <v>276</v>
      </c>
      <c r="F16" s="25">
        <v>820000</v>
      </c>
      <c r="G16" s="22"/>
      <c r="H16" s="26">
        <f t="shared" si="0"/>
        <v>0</v>
      </c>
      <c r="I16" s="72"/>
    </row>
    <row r="17" spans="1:9" s="20" customFormat="1" ht="57.5" x14ac:dyDescent="0.35">
      <c r="A17" s="22">
        <v>7</v>
      </c>
      <c r="B17" s="22" t="s">
        <v>28</v>
      </c>
      <c r="C17" s="23" t="s">
        <v>29</v>
      </c>
      <c r="D17" s="27" t="s">
        <v>275</v>
      </c>
      <c r="E17" s="22" t="s">
        <v>276</v>
      </c>
      <c r="F17" s="25">
        <v>850000</v>
      </c>
      <c r="G17" s="22"/>
      <c r="H17" s="26">
        <f t="shared" si="0"/>
        <v>0</v>
      </c>
      <c r="I17" s="72"/>
    </row>
    <row r="18" spans="1:9" s="20" customFormat="1" ht="14.25" customHeight="1" x14ac:dyDescent="0.35">
      <c r="A18" s="128" t="s">
        <v>30</v>
      </c>
      <c r="B18" s="129"/>
      <c r="C18" s="129"/>
      <c r="D18" s="129"/>
      <c r="E18" s="129"/>
      <c r="F18" s="28"/>
      <c r="G18" s="28"/>
      <c r="H18" s="29"/>
      <c r="I18" s="72"/>
    </row>
    <row r="19" spans="1:9" s="20" customFormat="1" ht="24" customHeight="1" x14ac:dyDescent="0.35">
      <c r="A19" s="22">
        <v>8</v>
      </c>
      <c r="B19" s="22" t="s">
        <v>31</v>
      </c>
      <c r="C19" s="23" t="s">
        <v>32</v>
      </c>
      <c r="D19" s="27" t="s">
        <v>33</v>
      </c>
      <c r="E19" s="22" t="s">
        <v>34</v>
      </c>
      <c r="F19" s="25">
        <v>29000</v>
      </c>
      <c r="G19" s="22"/>
      <c r="H19" s="26">
        <f t="shared" si="0"/>
        <v>0</v>
      </c>
      <c r="I19" s="72"/>
    </row>
    <row r="20" spans="1:9" s="20" customFormat="1" ht="24" customHeight="1" x14ac:dyDescent="0.35">
      <c r="A20" s="22">
        <v>9</v>
      </c>
      <c r="B20" s="22" t="s">
        <v>35</v>
      </c>
      <c r="C20" s="23" t="s">
        <v>36</v>
      </c>
      <c r="D20" s="27" t="s">
        <v>33</v>
      </c>
      <c r="E20" s="22" t="s">
        <v>37</v>
      </c>
      <c r="F20" s="25">
        <v>40000</v>
      </c>
      <c r="G20" s="22"/>
      <c r="H20" s="26">
        <f t="shared" si="0"/>
        <v>0</v>
      </c>
      <c r="I20" s="72"/>
    </row>
    <row r="21" spans="1:9" s="20" customFormat="1" ht="24" customHeight="1" x14ac:dyDescent="0.35">
      <c r="A21" s="22">
        <v>10</v>
      </c>
      <c r="B21" s="22" t="s">
        <v>38</v>
      </c>
      <c r="C21" s="23" t="s">
        <v>39</v>
      </c>
      <c r="D21" s="27" t="s">
        <v>40</v>
      </c>
      <c r="E21" s="22" t="s">
        <v>41</v>
      </c>
      <c r="F21" s="25">
        <v>93000</v>
      </c>
      <c r="G21" s="22"/>
      <c r="H21" s="26">
        <f t="shared" si="0"/>
        <v>0</v>
      </c>
      <c r="I21" s="72"/>
    </row>
    <row r="22" spans="1:9" s="20" customFormat="1" ht="24" customHeight="1" x14ac:dyDescent="0.35">
      <c r="A22" s="22">
        <v>11</v>
      </c>
      <c r="B22" s="22" t="s">
        <v>42</v>
      </c>
      <c r="C22" s="23" t="s">
        <v>43</v>
      </c>
      <c r="D22" s="27" t="s">
        <v>44</v>
      </c>
      <c r="E22" s="22" t="s">
        <v>45</v>
      </c>
      <c r="F22" s="25">
        <v>205000</v>
      </c>
      <c r="G22" s="22"/>
      <c r="H22" s="26">
        <f t="shared" si="0"/>
        <v>0</v>
      </c>
      <c r="I22" s="72"/>
    </row>
    <row r="23" spans="1:9" s="20" customFormat="1" ht="24" customHeight="1" x14ac:dyDescent="0.35">
      <c r="A23" s="22">
        <v>12</v>
      </c>
      <c r="B23" s="22" t="s">
        <v>46</v>
      </c>
      <c r="C23" s="23" t="s">
        <v>47</v>
      </c>
      <c r="D23" s="27" t="s">
        <v>48</v>
      </c>
      <c r="E23" s="22" t="s">
        <v>49</v>
      </c>
      <c r="F23" s="25">
        <v>40000</v>
      </c>
      <c r="G23" s="22"/>
      <c r="H23" s="26">
        <f t="shared" si="0"/>
        <v>0</v>
      </c>
      <c r="I23" s="72"/>
    </row>
    <row r="24" spans="1:9" s="20" customFormat="1" ht="24" customHeight="1" x14ac:dyDescent="0.35">
      <c r="A24" s="22">
        <v>13</v>
      </c>
      <c r="B24" s="22" t="s">
        <v>50</v>
      </c>
      <c r="C24" s="23" t="s">
        <v>51</v>
      </c>
      <c r="D24" s="27" t="s">
        <v>52</v>
      </c>
      <c r="E24" s="22" t="s">
        <v>41</v>
      </c>
      <c r="F24" s="25">
        <v>93000</v>
      </c>
      <c r="G24" s="22"/>
      <c r="H24" s="26">
        <f t="shared" si="0"/>
        <v>0</v>
      </c>
      <c r="I24" s="72"/>
    </row>
    <row r="25" spans="1:9" s="20" customFormat="1" ht="14.25" customHeight="1" x14ac:dyDescent="0.35">
      <c r="A25" s="128" t="s">
        <v>53</v>
      </c>
      <c r="B25" s="129"/>
      <c r="C25" s="129"/>
      <c r="D25" s="129"/>
      <c r="E25" s="129"/>
      <c r="F25" s="28"/>
      <c r="G25" s="28"/>
      <c r="H25" s="29"/>
      <c r="I25" s="72"/>
    </row>
    <row r="26" spans="1:9" s="20" customFormat="1" ht="16.5" customHeight="1" x14ac:dyDescent="0.35">
      <c r="A26" s="22">
        <v>14</v>
      </c>
      <c r="B26" s="22">
        <v>1</v>
      </c>
      <c r="C26" s="23" t="s">
        <v>54</v>
      </c>
      <c r="D26" s="27" t="s">
        <v>55</v>
      </c>
      <c r="E26" s="22" t="s">
        <v>56</v>
      </c>
      <c r="F26" s="25">
        <v>66000</v>
      </c>
      <c r="G26" s="22"/>
      <c r="H26" s="26">
        <f t="shared" si="0"/>
        <v>0</v>
      </c>
      <c r="I26" s="72"/>
    </row>
    <row r="27" spans="1:9" s="20" customFormat="1" ht="16.5" customHeight="1" x14ac:dyDescent="0.35">
      <c r="A27" s="22">
        <v>15</v>
      </c>
      <c r="B27" s="22" t="s">
        <v>57</v>
      </c>
      <c r="C27" s="23" t="s">
        <v>58</v>
      </c>
      <c r="D27" s="27" t="s">
        <v>59</v>
      </c>
      <c r="E27" s="22" t="s">
        <v>56</v>
      </c>
      <c r="F27" s="25">
        <v>67000</v>
      </c>
      <c r="G27" s="22"/>
      <c r="H27" s="26">
        <f t="shared" si="0"/>
        <v>0</v>
      </c>
      <c r="I27" s="72"/>
    </row>
    <row r="28" spans="1:9" s="20" customFormat="1" ht="16.5" customHeight="1" x14ac:dyDescent="0.35">
      <c r="A28" s="22">
        <v>16</v>
      </c>
      <c r="B28" s="22">
        <v>3</v>
      </c>
      <c r="C28" s="23" t="s">
        <v>60</v>
      </c>
      <c r="D28" s="27" t="s">
        <v>61</v>
      </c>
      <c r="E28" s="22" t="s">
        <v>56</v>
      </c>
      <c r="F28" s="25">
        <v>64000</v>
      </c>
      <c r="G28" s="22"/>
      <c r="H28" s="26">
        <f t="shared" si="0"/>
        <v>0</v>
      </c>
      <c r="I28" s="72"/>
    </row>
    <row r="29" spans="1:9" s="20" customFormat="1" ht="16.5" customHeight="1" x14ac:dyDescent="0.35">
      <c r="A29" s="22">
        <v>17</v>
      </c>
      <c r="B29" s="22" t="s">
        <v>62</v>
      </c>
      <c r="C29" s="23" t="s">
        <v>63</v>
      </c>
      <c r="D29" s="27" t="s">
        <v>64</v>
      </c>
      <c r="E29" s="22" t="s">
        <v>56</v>
      </c>
      <c r="F29" s="25">
        <v>64000</v>
      </c>
      <c r="G29" s="22"/>
      <c r="H29" s="26">
        <f t="shared" si="0"/>
        <v>0</v>
      </c>
      <c r="I29" s="72"/>
    </row>
    <row r="30" spans="1:9" s="20" customFormat="1" ht="16.5" customHeight="1" x14ac:dyDescent="0.35">
      <c r="A30" s="22">
        <v>18</v>
      </c>
      <c r="B30" s="22">
        <v>7</v>
      </c>
      <c r="C30" s="23" t="s">
        <v>65</v>
      </c>
      <c r="D30" s="27" t="s">
        <v>66</v>
      </c>
      <c r="E30" s="22" t="s">
        <v>56</v>
      </c>
      <c r="F30" s="25">
        <v>65000</v>
      </c>
      <c r="G30" s="22"/>
      <c r="H30" s="26">
        <f t="shared" si="0"/>
        <v>0</v>
      </c>
      <c r="I30" s="72"/>
    </row>
    <row r="31" spans="1:9" s="20" customFormat="1" ht="16.5" customHeight="1" x14ac:dyDescent="0.35">
      <c r="A31" s="22">
        <v>19</v>
      </c>
      <c r="B31" s="22">
        <v>9</v>
      </c>
      <c r="C31" s="23" t="s">
        <v>67</v>
      </c>
      <c r="D31" s="27" t="s">
        <v>68</v>
      </c>
      <c r="E31" s="22" t="s">
        <v>56</v>
      </c>
      <c r="F31" s="25">
        <v>64000</v>
      </c>
      <c r="G31" s="22"/>
      <c r="H31" s="26">
        <f t="shared" si="0"/>
        <v>0</v>
      </c>
      <c r="I31" s="72"/>
    </row>
    <row r="32" spans="1:9" s="20" customFormat="1" ht="16.5" customHeight="1" x14ac:dyDescent="0.35">
      <c r="A32" s="22">
        <v>20</v>
      </c>
      <c r="B32" s="22">
        <v>11</v>
      </c>
      <c r="C32" s="23" t="s">
        <v>69</v>
      </c>
      <c r="D32" s="27" t="s">
        <v>70</v>
      </c>
      <c r="E32" s="22" t="s">
        <v>56</v>
      </c>
      <c r="F32" s="25">
        <v>64000</v>
      </c>
      <c r="G32" s="22"/>
      <c r="H32" s="26">
        <f t="shared" si="0"/>
        <v>0</v>
      </c>
      <c r="I32" s="72"/>
    </row>
    <row r="33" spans="1:9" s="20" customFormat="1" ht="16.5" customHeight="1" x14ac:dyDescent="0.35">
      <c r="A33" s="22">
        <v>21</v>
      </c>
      <c r="B33" s="22">
        <v>13</v>
      </c>
      <c r="C33" s="23" t="s">
        <v>71</v>
      </c>
      <c r="D33" s="27" t="s">
        <v>72</v>
      </c>
      <c r="E33" s="22" t="s">
        <v>56</v>
      </c>
      <c r="F33" s="25">
        <v>65000</v>
      </c>
      <c r="G33" s="22"/>
      <c r="H33" s="26">
        <f t="shared" si="0"/>
        <v>0</v>
      </c>
      <c r="I33" s="72"/>
    </row>
    <row r="34" spans="1:9" s="20" customFormat="1" ht="16.5" customHeight="1" x14ac:dyDescent="0.35">
      <c r="A34" s="22">
        <v>22</v>
      </c>
      <c r="B34" s="22" t="s">
        <v>73</v>
      </c>
      <c r="C34" s="23" t="s">
        <v>74</v>
      </c>
      <c r="D34" s="27" t="s">
        <v>75</v>
      </c>
      <c r="E34" s="22" t="s">
        <v>56</v>
      </c>
      <c r="F34" s="25">
        <v>64000</v>
      </c>
      <c r="G34" s="22"/>
      <c r="H34" s="26">
        <f t="shared" si="0"/>
        <v>0</v>
      </c>
      <c r="I34" s="72"/>
    </row>
    <row r="35" spans="1:9" s="20" customFormat="1" ht="16.5" customHeight="1" x14ac:dyDescent="0.35">
      <c r="A35" s="22">
        <v>23</v>
      </c>
      <c r="B35" s="22">
        <v>51</v>
      </c>
      <c r="C35" s="23" t="s">
        <v>76</v>
      </c>
      <c r="D35" s="27" t="s">
        <v>289</v>
      </c>
      <c r="E35" s="22" t="s">
        <v>56</v>
      </c>
      <c r="F35" s="25">
        <v>73000</v>
      </c>
      <c r="G35" s="22"/>
      <c r="H35" s="26">
        <f t="shared" si="0"/>
        <v>0</v>
      </c>
      <c r="I35" s="72"/>
    </row>
    <row r="36" spans="1:9" s="20" customFormat="1" ht="16.5" customHeight="1" x14ac:dyDescent="0.35">
      <c r="A36" s="22">
        <v>24</v>
      </c>
      <c r="B36" s="22">
        <v>61</v>
      </c>
      <c r="C36" s="23" t="s">
        <v>77</v>
      </c>
      <c r="D36" s="27" t="s">
        <v>78</v>
      </c>
      <c r="E36" s="22" t="s">
        <v>56</v>
      </c>
      <c r="F36" s="25">
        <v>74000</v>
      </c>
      <c r="G36" s="22"/>
      <c r="H36" s="26">
        <f t="shared" si="0"/>
        <v>0</v>
      </c>
      <c r="I36" s="72"/>
    </row>
    <row r="37" spans="1:9" s="34" customFormat="1" ht="16.5" customHeight="1" x14ac:dyDescent="0.35">
      <c r="A37" s="22">
        <v>25</v>
      </c>
      <c r="B37" s="30">
        <v>71</v>
      </c>
      <c r="C37" s="31" t="s">
        <v>79</v>
      </c>
      <c r="D37" s="32" t="s">
        <v>80</v>
      </c>
      <c r="E37" s="30" t="s">
        <v>56</v>
      </c>
      <c r="F37" s="33">
        <v>75000</v>
      </c>
      <c r="G37" s="30"/>
      <c r="H37" s="26">
        <f t="shared" si="0"/>
        <v>0</v>
      </c>
      <c r="I37" s="72"/>
    </row>
    <row r="38" spans="1:9" s="20" customFormat="1" ht="16.5" customHeight="1" x14ac:dyDescent="0.35">
      <c r="A38" s="22">
        <v>26</v>
      </c>
      <c r="B38" s="22">
        <v>81</v>
      </c>
      <c r="C38" s="23" t="s">
        <v>81</v>
      </c>
      <c r="D38" s="27" t="s">
        <v>82</v>
      </c>
      <c r="E38" s="22" t="s">
        <v>56</v>
      </c>
      <c r="F38" s="25">
        <v>80000</v>
      </c>
      <c r="G38" s="22"/>
      <c r="H38" s="26">
        <f t="shared" si="0"/>
        <v>0</v>
      </c>
      <c r="I38" s="72"/>
    </row>
    <row r="39" spans="1:9" s="20" customFormat="1" ht="16.5" customHeight="1" x14ac:dyDescent="0.35">
      <c r="A39" s="22">
        <v>27</v>
      </c>
      <c r="B39" s="22">
        <v>91</v>
      </c>
      <c r="C39" s="23" t="s">
        <v>83</v>
      </c>
      <c r="D39" s="27" t="s">
        <v>84</v>
      </c>
      <c r="E39" s="22" t="s">
        <v>56</v>
      </c>
      <c r="F39" s="25">
        <v>90000</v>
      </c>
      <c r="G39" s="22"/>
      <c r="H39" s="26">
        <f t="shared" si="0"/>
        <v>0</v>
      </c>
      <c r="I39" s="72"/>
    </row>
    <row r="40" spans="1:9" s="20" customFormat="1" ht="14.25" customHeight="1" x14ac:dyDescent="0.35">
      <c r="A40" s="128" t="s">
        <v>85</v>
      </c>
      <c r="B40" s="129"/>
      <c r="C40" s="129"/>
      <c r="D40" s="129"/>
      <c r="E40" s="129"/>
      <c r="F40" s="28"/>
      <c r="G40" s="28"/>
      <c r="H40" s="29"/>
      <c r="I40" s="72"/>
    </row>
    <row r="41" spans="1:9" s="20" customFormat="1" ht="16.5" customHeight="1" x14ac:dyDescent="0.35">
      <c r="A41" s="22">
        <v>28</v>
      </c>
      <c r="B41" s="22">
        <v>2</v>
      </c>
      <c r="C41" s="23" t="s">
        <v>86</v>
      </c>
      <c r="D41" s="27" t="s">
        <v>87</v>
      </c>
      <c r="E41" s="22" t="s">
        <v>88</v>
      </c>
      <c r="F41" s="25">
        <v>104000</v>
      </c>
      <c r="G41" s="22"/>
      <c r="H41" s="26">
        <f t="shared" si="0"/>
        <v>0</v>
      </c>
      <c r="I41" s="72"/>
    </row>
    <row r="42" spans="1:9" s="20" customFormat="1" ht="16.5" customHeight="1" x14ac:dyDescent="0.35">
      <c r="A42" s="22">
        <v>29</v>
      </c>
      <c r="B42" s="22" t="s">
        <v>89</v>
      </c>
      <c r="C42" s="23" t="s">
        <v>90</v>
      </c>
      <c r="D42" s="27" t="s">
        <v>91</v>
      </c>
      <c r="E42" s="22" t="s">
        <v>88</v>
      </c>
      <c r="F42" s="25">
        <v>104000</v>
      </c>
      <c r="G42" s="22"/>
      <c r="H42" s="26">
        <f t="shared" si="0"/>
        <v>0</v>
      </c>
      <c r="I42" s="72"/>
    </row>
    <row r="43" spans="1:9" s="20" customFormat="1" ht="16.5" customHeight="1" x14ac:dyDescent="0.35">
      <c r="A43" s="22">
        <v>30</v>
      </c>
      <c r="B43" s="22">
        <v>4</v>
      </c>
      <c r="C43" s="23" t="s">
        <v>92</v>
      </c>
      <c r="D43" s="27" t="s">
        <v>93</v>
      </c>
      <c r="E43" s="22" t="s">
        <v>88</v>
      </c>
      <c r="F43" s="25">
        <v>99000</v>
      </c>
      <c r="G43" s="22"/>
      <c r="H43" s="26">
        <f t="shared" si="0"/>
        <v>0</v>
      </c>
      <c r="I43" s="72"/>
    </row>
    <row r="44" spans="1:9" s="20" customFormat="1" ht="16.5" customHeight="1" x14ac:dyDescent="0.35">
      <c r="A44" s="22">
        <v>31</v>
      </c>
      <c r="B44" s="22" t="s">
        <v>94</v>
      </c>
      <c r="C44" s="23" t="s">
        <v>95</v>
      </c>
      <c r="D44" s="27" t="s">
        <v>96</v>
      </c>
      <c r="E44" s="22" t="s">
        <v>88</v>
      </c>
      <c r="F44" s="25">
        <v>100000</v>
      </c>
      <c r="G44" s="22"/>
      <c r="H44" s="26">
        <f t="shared" si="0"/>
        <v>0</v>
      </c>
      <c r="I44" s="72"/>
    </row>
    <row r="45" spans="1:9" s="20" customFormat="1" ht="16.5" customHeight="1" x14ac:dyDescent="0.35">
      <c r="A45" s="22">
        <v>32</v>
      </c>
      <c r="B45" s="22" t="s">
        <v>97</v>
      </c>
      <c r="C45" s="23" t="s">
        <v>98</v>
      </c>
      <c r="D45" s="27" t="s">
        <v>99</v>
      </c>
      <c r="E45" s="22" t="s">
        <v>88</v>
      </c>
      <c r="F45" s="25">
        <v>99000</v>
      </c>
      <c r="G45" s="22"/>
      <c r="H45" s="26">
        <f t="shared" si="0"/>
        <v>0</v>
      </c>
      <c r="I45" s="72"/>
    </row>
    <row r="46" spans="1:9" s="20" customFormat="1" ht="16.5" customHeight="1" x14ac:dyDescent="0.35">
      <c r="A46" s="22">
        <v>33</v>
      </c>
      <c r="B46" s="22">
        <v>0</v>
      </c>
      <c r="C46" s="23" t="s">
        <v>100</v>
      </c>
      <c r="D46" s="27" t="s">
        <v>101</v>
      </c>
      <c r="E46" s="22" t="s">
        <v>88</v>
      </c>
      <c r="F46" s="25">
        <v>99000</v>
      </c>
      <c r="G46" s="22"/>
      <c r="H46" s="26">
        <f t="shared" si="0"/>
        <v>0</v>
      </c>
      <c r="I46" s="72"/>
    </row>
    <row r="47" spans="1:9" s="20" customFormat="1" ht="16.5" customHeight="1" x14ac:dyDescent="0.35">
      <c r="A47" s="22">
        <v>34</v>
      </c>
      <c r="B47" s="22" t="s">
        <v>102</v>
      </c>
      <c r="C47" s="23" t="s">
        <v>103</v>
      </c>
      <c r="D47" s="27" t="s">
        <v>104</v>
      </c>
      <c r="E47" s="22" t="s">
        <v>88</v>
      </c>
      <c r="F47" s="25">
        <v>100000</v>
      </c>
      <c r="G47" s="22"/>
      <c r="H47" s="26">
        <f t="shared" si="0"/>
        <v>0</v>
      </c>
      <c r="I47" s="72"/>
    </row>
    <row r="48" spans="1:9" s="20" customFormat="1" ht="16.5" customHeight="1" x14ac:dyDescent="0.35">
      <c r="A48" s="22">
        <v>35</v>
      </c>
      <c r="B48" s="22">
        <v>8</v>
      </c>
      <c r="C48" s="23" t="s">
        <v>105</v>
      </c>
      <c r="D48" s="27" t="s">
        <v>106</v>
      </c>
      <c r="E48" s="22" t="s">
        <v>88</v>
      </c>
      <c r="F48" s="25">
        <v>100000</v>
      </c>
      <c r="G48" s="22"/>
      <c r="H48" s="26">
        <f t="shared" si="0"/>
        <v>0</v>
      </c>
      <c r="I48" s="72"/>
    </row>
    <row r="49" spans="1:9" s="20" customFormat="1" ht="16.5" customHeight="1" x14ac:dyDescent="0.35">
      <c r="A49" s="22">
        <v>36</v>
      </c>
      <c r="B49" s="22">
        <v>12</v>
      </c>
      <c r="C49" s="23" t="s">
        <v>107</v>
      </c>
      <c r="D49" s="27" t="s">
        <v>108</v>
      </c>
      <c r="E49" s="22" t="s">
        <v>88</v>
      </c>
      <c r="F49" s="25">
        <v>99000</v>
      </c>
      <c r="G49" s="22"/>
      <c r="H49" s="26">
        <f t="shared" si="0"/>
        <v>0</v>
      </c>
      <c r="I49" s="72"/>
    </row>
    <row r="50" spans="1:9" s="20" customFormat="1" ht="16.5" customHeight="1" x14ac:dyDescent="0.35">
      <c r="A50" s="22">
        <v>37</v>
      </c>
      <c r="B50" s="22">
        <v>14</v>
      </c>
      <c r="C50" s="23" t="s">
        <v>109</v>
      </c>
      <c r="D50" s="27" t="s">
        <v>110</v>
      </c>
      <c r="E50" s="22" t="s">
        <v>88</v>
      </c>
      <c r="F50" s="25">
        <v>100000</v>
      </c>
      <c r="G50" s="22"/>
      <c r="H50" s="26">
        <f t="shared" si="0"/>
        <v>0</v>
      </c>
      <c r="I50" s="72"/>
    </row>
    <row r="51" spans="1:9" s="20" customFormat="1" ht="16.5" customHeight="1" x14ac:dyDescent="0.35">
      <c r="A51" s="22">
        <v>38</v>
      </c>
      <c r="B51" s="22">
        <v>52</v>
      </c>
      <c r="C51" s="23" t="s">
        <v>111</v>
      </c>
      <c r="D51" s="27" t="s">
        <v>112</v>
      </c>
      <c r="E51" s="22" t="s">
        <v>88</v>
      </c>
      <c r="F51" s="25">
        <v>120000</v>
      </c>
      <c r="G51" s="22"/>
      <c r="H51" s="26">
        <f t="shared" si="0"/>
        <v>0</v>
      </c>
      <c r="I51" s="72"/>
    </row>
    <row r="52" spans="1:9" s="20" customFormat="1" ht="16.5" customHeight="1" x14ac:dyDescent="0.35">
      <c r="A52" s="22">
        <v>39</v>
      </c>
      <c r="B52" s="22">
        <v>62</v>
      </c>
      <c r="C52" s="23" t="s">
        <v>113</v>
      </c>
      <c r="D52" s="27" t="s">
        <v>114</v>
      </c>
      <c r="E52" s="22" t="s">
        <v>115</v>
      </c>
      <c r="F52" s="25">
        <v>122000</v>
      </c>
      <c r="G52" s="22"/>
      <c r="H52" s="26">
        <f t="shared" si="0"/>
        <v>0</v>
      </c>
      <c r="I52" s="72"/>
    </row>
    <row r="53" spans="1:9" s="20" customFormat="1" ht="16.5" customHeight="1" x14ac:dyDescent="0.35">
      <c r="A53" s="22">
        <v>40</v>
      </c>
      <c r="B53" s="22">
        <v>72</v>
      </c>
      <c r="C53" s="23" t="s">
        <v>116</v>
      </c>
      <c r="D53" s="27" t="s">
        <v>117</v>
      </c>
      <c r="E53" s="22" t="s">
        <v>88</v>
      </c>
      <c r="F53" s="25">
        <v>124000</v>
      </c>
      <c r="G53" s="22"/>
      <c r="H53" s="26">
        <f t="shared" si="0"/>
        <v>0</v>
      </c>
      <c r="I53" s="72"/>
    </row>
    <row r="54" spans="1:9" s="20" customFormat="1" ht="16.5" customHeight="1" x14ac:dyDescent="0.35">
      <c r="A54" s="22">
        <v>41</v>
      </c>
      <c r="B54" s="22">
        <v>82</v>
      </c>
      <c r="C54" s="23" t="s">
        <v>118</v>
      </c>
      <c r="D54" s="27" t="s">
        <v>119</v>
      </c>
      <c r="E54" s="22" t="s">
        <v>88</v>
      </c>
      <c r="F54" s="25">
        <v>132000</v>
      </c>
      <c r="G54" s="22"/>
      <c r="H54" s="26">
        <f t="shared" si="0"/>
        <v>0</v>
      </c>
      <c r="I54" s="72"/>
    </row>
    <row r="55" spans="1:9" s="20" customFormat="1" ht="16.5" customHeight="1" x14ac:dyDescent="0.35">
      <c r="A55" s="22">
        <v>42</v>
      </c>
      <c r="B55" s="22">
        <v>92</v>
      </c>
      <c r="C55" s="23" t="s">
        <v>120</v>
      </c>
      <c r="D55" s="27" t="s">
        <v>121</v>
      </c>
      <c r="E55" s="22" t="s">
        <v>88</v>
      </c>
      <c r="F55" s="25">
        <v>147000</v>
      </c>
      <c r="G55" s="22"/>
      <c r="H55" s="26">
        <f t="shared" si="0"/>
        <v>0</v>
      </c>
      <c r="I55" s="72"/>
    </row>
    <row r="56" spans="1:9" s="20" customFormat="1" ht="16.5" customHeight="1" x14ac:dyDescent="0.35">
      <c r="A56" s="22">
        <v>43</v>
      </c>
      <c r="B56" s="22">
        <v>90</v>
      </c>
      <c r="C56" s="23" t="s">
        <v>122</v>
      </c>
      <c r="D56" s="27" t="s">
        <v>123</v>
      </c>
      <c r="E56" s="22" t="s">
        <v>88</v>
      </c>
      <c r="F56" s="25">
        <v>154000</v>
      </c>
      <c r="G56" s="22"/>
      <c r="H56" s="26">
        <f t="shared" si="0"/>
        <v>0</v>
      </c>
      <c r="I56" s="72"/>
    </row>
    <row r="57" spans="1:9" s="20" customFormat="1" ht="14.25" customHeight="1" x14ac:dyDescent="0.35">
      <c r="A57" s="128" t="s">
        <v>124</v>
      </c>
      <c r="B57" s="129"/>
      <c r="C57" s="129"/>
      <c r="D57" s="129"/>
      <c r="E57" s="129"/>
      <c r="F57" s="28"/>
      <c r="G57" s="28"/>
      <c r="H57" s="29"/>
      <c r="I57" s="72"/>
    </row>
    <row r="58" spans="1:9" s="20" customFormat="1" ht="16.5" customHeight="1" x14ac:dyDescent="0.35">
      <c r="A58" s="22">
        <v>44</v>
      </c>
      <c r="B58" s="22" t="s">
        <v>125</v>
      </c>
      <c r="C58" s="23" t="s">
        <v>126</v>
      </c>
      <c r="D58" s="27" t="s">
        <v>119</v>
      </c>
      <c r="E58" s="22" t="s">
        <v>127</v>
      </c>
      <c r="F58" s="25">
        <v>151000</v>
      </c>
      <c r="G58" s="22"/>
      <c r="H58" s="26">
        <f t="shared" si="0"/>
        <v>0</v>
      </c>
      <c r="I58" s="72"/>
    </row>
    <row r="59" spans="1:9" s="20" customFormat="1" ht="16.5" customHeight="1" x14ac:dyDescent="0.35">
      <c r="A59" s="22">
        <v>45</v>
      </c>
      <c r="B59" s="22" t="s">
        <v>128</v>
      </c>
      <c r="C59" s="23" t="s">
        <v>129</v>
      </c>
      <c r="D59" s="27" t="s">
        <v>130</v>
      </c>
      <c r="E59" s="22" t="s">
        <v>127</v>
      </c>
      <c r="F59" s="25">
        <v>174000</v>
      </c>
      <c r="G59" s="22"/>
      <c r="H59" s="26">
        <f t="shared" si="0"/>
        <v>0</v>
      </c>
      <c r="I59" s="72"/>
    </row>
    <row r="60" spans="1:9" s="20" customFormat="1" ht="16.5" customHeight="1" x14ac:dyDescent="0.35">
      <c r="A60" s="22">
        <v>46</v>
      </c>
      <c r="B60" s="22" t="s">
        <v>131</v>
      </c>
      <c r="C60" s="23" t="s">
        <v>132</v>
      </c>
      <c r="D60" s="27" t="s">
        <v>133</v>
      </c>
      <c r="E60" s="22" t="s">
        <v>127</v>
      </c>
      <c r="F60" s="25">
        <v>118000</v>
      </c>
      <c r="G60" s="22"/>
      <c r="H60" s="26">
        <f t="shared" si="0"/>
        <v>0</v>
      </c>
      <c r="I60" s="72"/>
    </row>
    <row r="61" spans="1:9" s="20" customFormat="1" ht="16.5" customHeight="1" x14ac:dyDescent="0.35">
      <c r="A61" s="22">
        <v>47</v>
      </c>
      <c r="B61" s="22" t="s">
        <v>134</v>
      </c>
      <c r="C61" s="23" t="s">
        <v>135</v>
      </c>
      <c r="D61" s="27" t="s">
        <v>136</v>
      </c>
      <c r="E61" s="22" t="s">
        <v>127</v>
      </c>
      <c r="F61" s="25">
        <v>116000</v>
      </c>
      <c r="G61" s="22"/>
      <c r="H61" s="26">
        <f t="shared" si="0"/>
        <v>0</v>
      </c>
      <c r="I61" s="72"/>
    </row>
    <row r="62" spans="1:9" s="20" customFormat="1" ht="16.5" customHeight="1" x14ac:dyDescent="0.35">
      <c r="A62" s="22">
        <v>48</v>
      </c>
      <c r="B62" s="22" t="s">
        <v>137</v>
      </c>
      <c r="C62" s="23" t="s">
        <v>138</v>
      </c>
      <c r="D62" s="27" t="s">
        <v>139</v>
      </c>
      <c r="E62" s="22" t="s">
        <v>127</v>
      </c>
      <c r="F62" s="25">
        <v>136000</v>
      </c>
      <c r="G62" s="22"/>
      <c r="H62" s="26">
        <f t="shared" si="0"/>
        <v>0</v>
      </c>
      <c r="I62" s="72"/>
    </row>
    <row r="63" spans="1:9" s="20" customFormat="1" ht="16.5" customHeight="1" x14ac:dyDescent="0.35">
      <c r="A63" s="22">
        <v>49</v>
      </c>
      <c r="B63" s="22" t="s">
        <v>140</v>
      </c>
      <c r="C63" s="23" t="s">
        <v>141</v>
      </c>
      <c r="D63" s="27" t="s">
        <v>142</v>
      </c>
      <c r="E63" s="22" t="s">
        <v>127</v>
      </c>
      <c r="F63" s="25">
        <v>118000</v>
      </c>
      <c r="G63" s="22"/>
      <c r="H63" s="26">
        <f t="shared" si="0"/>
        <v>0</v>
      </c>
      <c r="I63" s="72"/>
    </row>
    <row r="64" spans="1:9" s="20" customFormat="1" ht="14.25" customHeight="1" x14ac:dyDescent="0.35">
      <c r="A64" s="128" t="s">
        <v>143</v>
      </c>
      <c r="B64" s="129"/>
      <c r="C64" s="129"/>
      <c r="D64" s="129"/>
      <c r="E64" s="129"/>
      <c r="F64" s="28"/>
      <c r="G64" s="28"/>
      <c r="H64" s="29"/>
      <c r="I64" s="72"/>
    </row>
    <row r="65" spans="1:9" s="20" customFormat="1" ht="16.5" customHeight="1" x14ac:dyDescent="0.35">
      <c r="A65" s="22">
        <v>50</v>
      </c>
      <c r="B65" s="22">
        <v>54</v>
      </c>
      <c r="C65" s="23" t="s">
        <v>144</v>
      </c>
      <c r="D65" s="27" t="s">
        <v>145</v>
      </c>
      <c r="E65" s="22" t="s">
        <v>146</v>
      </c>
      <c r="F65" s="25">
        <v>340000</v>
      </c>
      <c r="G65" s="22"/>
      <c r="H65" s="26">
        <f t="shared" si="0"/>
        <v>0</v>
      </c>
      <c r="I65" s="72"/>
    </row>
    <row r="66" spans="1:9" s="20" customFormat="1" ht="14" x14ac:dyDescent="0.35">
      <c r="A66" s="22">
        <v>51</v>
      </c>
      <c r="B66" s="22">
        <v>64</v>
      </c>
      <c r="C66" s="23" t="s">
        <v>147</v>
      </c>
      <c r="D66" s="27" t="s">
        <v>148</v>
      </c>
      <c r="E66" s="22" t="s">
        <v>146</v>
      </c>
      <c r="F66" s="25">
        <v>375000</v>
      </c>
      <c r="G66" s="22"/>
      <c r="H66" s="26">
        <f t="shared" si="0"/>
        <v>0</v>
      </c>
      <c r="I66" s="72"/>
    </row>
    <row r="67" spans="1:9" s="20" customFormat="1" ht="16.5" customHeight="1" x14ac:dyDescent="0.35">
      <c r="A67" s="22">
        <v>52</v>
      </c>
      <c r="B67" s="22">
        <v>74</v>
      </c>
      <c r="C67" s="23" t="s">
        <v>149</v>
      </c>
      <c r="D67" s="27" t="s">
        <v>150</v>
      </c>
      <c r="E67" s="22" t="s">
        <v>146</v>
      </c>
      <c r="F67" s="25">
        <v>410000</v>
      </c>
      <c r="G67" s="22"/>
      <c r="H67" s="26">
        <f t="shared" si="0"/>
        <v>0</v>
      </c>
      <c r="I67" s="72"/>
    </row>
    <row r="68" spans="1:9" s="20" customFormat="1" ht="16.5" customHeight="1" x14ac:dyDescent="0.35">
      <c r="A68" s="22">
        <v>53</v>
      </c>
      <c r="B68" s="22">
        <v>84</v>
      </c>
      <c r="C68" s="23" t="s">
        <v>151</v>
      </c>
      <c r="D68" s="27" t="s">
        <v>152</v>
      </c>
      <c r="E68" s="22" t="s">
        <v>146</v>
      </c>
      <c r="F68" s="25">
        <v>415000</v>
      </c>
      <c r="G68" s="22"/>
      <c r="H68" s="26">
        <f t="shared" si="0"/>
        <v>0</v>
      </c>
      <c r="I68" s="72"/>
    </row>
    <row r="69" spans="1:9" s="20" customFormat="1" ht="14" x14ac:dyDescent="0.35">
      <c r="A69" s="22">
        <v>54</v>
      </c>
      <c r="B69" s="22">
        <v>94</v>
      </c>
      <c r="C69" s="23" t="s">
        <v>153</v>
      </c>
      <c r="D69" s="27" t="s">
        <v>154</v>
      </c>
      <c r="E69" s="22" t="s">
        <v>146</v>
      </c>
      <c r="F69" s="25">
        <v>500000</v>
      </c>
      <c r="G69" s="22"/>
      <c r="H69" s="26">
        <f t="shared" si="0"/>
        <v>0</v>
      </c>
      <c r="I69" s="72"/>
    </row>
    <row r="70" spans="1:9" s="20" customFormat="1" ht="14.25" customHeight="1" x14ac:dyDescent="0.35">
      <c r="A70" s="128" t="s">
        <v>155</v>
      </c>
      <c r="B70" s="129"/>
      <c r="C70" s="129"/>
      <c r="D70" s="129"/>
      <c r="E70" s="129"/>
      <c r="F70" s="28"/>
      <c r="G70" s="28"/>
      <c r="H70" s="29"/>
      <c r="I70" s="72"/>
    </row>
    <row r="71" spans="1:9" s="20" customFormat="1" ht="16.5" customHeight="1" x14ac:dyDescent="0.35">
      <c r="A71" s="22">
        <v>55</v>
      </c>
      <c r="B71" s="22" t="s">
        <v>156</v>
      </c>
      <c r="C71" s="23" t="s">
        <v>157</v>
      </c>
      <c r="D71" s="27" t="s">
        <v>158</v>
      </c>
      <c r="E71" s="22" t="s">
        <v>41</v>
      </c>
      <c r="F71" s="25">
        <v>57000</v>
      </c>
      <c r="G71" s="22"/>
      <c r="H71" s="26">
        <f t="shared" si="0"/>
        <v>0</v>
      </c>
      <c r="I71" s="72"/>
    </row>
    <row r="72" spans="1:9" s="20" customFormat="1" ht="16.5" customHeight="1" x14ac:dyDescent="0.35">
      <c r="A72" s="22">
        <v>56</v>
      </c>
      <c r="B72" s="22" t="s">
        <v>159</v>
      </c>
      <c r="C72" s="23" t="s">
        <v>160</v>
      </c>
      <c r="D72" s="27" t="s">
        <v>161</v>
      </c>
      <c r="E72" s="22" t="s">
        <v>41</v>
      </c>
      <c r="F72" s="25">
        <v>59000</v>
      </c>
      <c r="G72" s="22"/>
      <c r="H72" s="26">
        <f t="shared" si="0"/>
        <v>0</v>
      </c>
      <c r="I72" s="72"/>
    </row>
    <row r="73" spans="1:9" s="20" customFormat="1" ht="16.5" customHeight="1" x14ac:dyDescent="0.35">
      <c r="A73" s="22">
        <v>57</v>
      </c>
      <c r="B73" s="22" t="s">
        <v>162</v>
      </c>
      <c r="C73" s="23" t="s">
        <v>163</v>
      </c>
      <c r="D73" s="27" t="s">
        <v>164</v>
      </c>
      <c r="E73" s="22" t="s">
        <v>41</v>
      </c>
      <c r="F73" s="25">
        <v>57000</v>
      </c>
      <c r="G73" s="22"/>
      <c r="H73" s="26">
        <f t="shared" si="0"/>
        <v>0</v>
      </c>
      <c r="I73" s="72"/>
    </row>
    <row r="74" spans="1:9" s="20" customFormat="1" ht="16.5" customHeight="1" x14ac:dyDescent="0.35">
      <c r="A74" s="22">
        <v>58</v>
      </c>
      <c r="B74" s="22" t="s">
        <v>165</v>
      </c>
      <c r="C74" s="23" t="s">
        <v>166</v>
      </c>
      <c r="D74" s="27" t="s">
        <v>167</v>
      </c>
      <c r="E74" s="22" t="s">
        <v>41</v>
      </c>
      <c r="F74" s="25">
        <v>63000</v>
      </c>
      <c r="G74" s="22"/>
      <c r="H74" s="26">
        <f t="shared" si="0"/>
        <v>0</v>
      </c>
      <c r="I74" s="72"/>
    </row>
    <row r="75" spans="1:9" s="20" customFormat="1" ht="16.5" customHeight="1" x14ac:dyDescent="0.35">
      <c r="A75" s="22">
        <v>59</v>
      </c>
      <c r="B75" s="22" t="s">
        <v>168</v>
      </c>
      <c r="C75" s="23" t="s">
        <v>169</v>
      </c>
      <c r="D75" s="27" t="s">
        <v>170</v>
      </c>
      <c r="E75" s="22" t="s">
        <v>41</v>
      </c>
      <c r="F75" s="25">
        <v>57000</v>
      </c>
      <c r="G75" s="22"/>
      <c r="H75" s="26">
        <f t="shared" si="0"/>
        <v>0</v>
      </c>
      <c r="I75" s="72"/>
    </row>
    <row r="76" spans="1:9" s="20" customFormat="1" ht="16.5" customHeight="1" x14ac:dyDescent="0.35">
      <c r="A76" s="22">
        <v>60</v>
      </c>
      <c r="B76" s="22" t="s">
        <v>171</v>
      </c>
      <c r="C76" s="23" t="s">
        <v>172</v>
      </c>
      <c r="D76" s="27" t="s">
        <v>173</v>
      </c>
      <c r="E76" s="22" t="s">
        <v>41</v>
      </c>
      <c r="F76" s="25">
        <v>59000</v>
      </c>
      <c r="G76" s="22"/>
      <c r="H76" s="26">
        <f t="shared" ref="H76:H77" si="1">F76*G76</f>
        <v>0</v>
      </c>
      <c r="I76" s="72"/>
    </row>
    <row r="77" spans="1:9" s="20" customFormat="1" ht="16.5" customHeight="1" x14ac:dyDescent="0.35">
      <c r="A77" s="22">
        <v>61</v>
      </c>
      <c r="B77" s="22" t="s">
        <v>174</v>
      </c>
      <c r="C77" s="23" t="s">
        <v>175</v>
      </c>
      <c r="D77" s="27" t="s">
        <v>176</v>
      </c>
      <c r="E77" s="22" t="s">
        <v>41</v>
      </c>
      <c r="F77" s="25">
        <v>57000</v>
      </c>
      <c r="G77" s="22"/>
      <c r="H77" s="26">
        <f t="shared" si="1"/>
        <v>0</v>
      </c>
      <c r="I77" s="72"/>
    </row>
    <row r="78" spans="1:9" s="20" customFormat="1" ht="14.25" customHeight="1" x14ac:dyDescent="0.35">
      <c r="A78" s="128" t="s">
        <v>177</v>
      </c>
      <c r="B78" s="129"/>
      <c r="C78" s="129"/>
      <c r="D78" s="129"/>
      <c r="E78" s="129"/>
      <c r="F78" s="28"/>
      <c r="G78" s="28"/>
      <c r="H78" s="29"/>
      <c r="I78" s="72"/>
    </row>
    <row r="79" spans="1:9" s="20" customFormat="1" ht="16.5" customHeight="1" x14ac:dyDescent="0.35">
      <c r="A79" s="22">
        <v>62</v>
      </c>
      <c r="B79" s="22" t="s">
        <v>178</v>
      </c>
      <c r="C79" s="23" t="s">
        <v>179</v>
      </c>
      <c r="D79" s="27" t="s">
        <v>180</v>
      </c>
      <c r="E79" s="22" t="s">
        <v>127</v>
      </c>
      <c r="F79" s="25">
        <v>78000</v>
      </c>
      <c r="G79" s="22"/>
      <c r="H79" s="26">
        <f t="shared" ref="H79:H106" si="2">F79*G79</f>
        <v>0</v>
      </c>
      <c r="I79" s="72"/>
    </row>
    <row r="80" spans="1:9" s="20" customFormat="1" ht="16.5" customHeight="1" x14ac:dyDescent="0.35">
      <c r="A80" s="22">
        <v>63</v>
      </c>
      <c r="B80" s="22" t="s">
        <v>181</v>
      </c>
      <c r="C80" s="23" t="s">
        <v>182</v>
      </c>
      <c r="D80" s="27" t="s">
        <v>183</v>
      </c>
      <c r="E80" s="22" t="s">
        <v>127</v>
      </c>
      <c r="F80" s="25">
        <v>79000</v>
      </c>
      <c r="G80" s="22"/>
      <c r="H80" s="26">
        <f t="shared" si="2"/>
        <v>0</v>
      </c>
      <c r="I80" s="72"/>
    </row>
    <row r="81" spans="1:9" s="20" customFormat="1" ht="16.5" customHeight="1" x14ac:dyDescent="0.35">
      <c r="A81" s="22">
        <v>64</v>
      </c>
      <c r="B81" s="22" t="s">
        <v>184</v>
      </c>
      <c r="C81" s="23" t="s">
        <v>185</v>
      </c>
      <c r="D81" s="27" t="s">
        <v>186</v>
      </c>
      <c r="E81" s="22" t="s">
        <v>127</v>
      </c>
      <c r="F81" s="25">
        <v>78000</v>
      </c>
      <c r="G81" s="22"/>
      <c r="H81" s="26">
        <f t="shared" si="2"/>
        <v>0</v>
      </c>
      <c r="I81" s="72"/>
    </row>
    <row r="82" spans="1:9" s="20" customFormat="1" ht="16.5" customHeight="1" x14ac:dyDescent="0.35">
      <c r="A82" s="22">
        <v>65</v>
      </c>
      <c r="B82" s="22" t="s">
        <v>187</v>
      </c>
      <c r="C82" s="23" t="s">
        <v>188</v>
      </c>
      <c r="D82" s="27" t="s">
        <v>189</v>
      </c>
      <c r="E82" s="22" t="s">
        <v>127</v>
      </c>
      <c r="F82" s="25">
        <v>83000</v>
      </c>
      <c r="G82" s="22"/>
      <c r="H82" s="26">
        <f t="shared" si="2"/>
        <v>0</v>
      </c>
      <c r="I82" s="72"/>
    </row>
    <row r="83" spans="1:9" s="20" customFormat="1" ht="16.5" customHeight="1" x14ac:dyDescent="0.35">
      <c r="A83" s="22">
        <v>66</v>
      </c>
      <c r="B83" s="22" t="s">
        <v>190</v>
      </c>
      <c r="C83" s="23" t="s">
        <v>191</v>
      </c>
      <c r="D83" s="27" t="s">
        <v>192</v>
      </c>
      <c r="E83" s="22" t="s">
        <v>127</v>
      </c>
      <c r="F83" s="25">
        <v>78000</v>
      </c>
      <c r="G83" s="22"/>
      <c r="H83" s="26">
        <f t="shared" si="2"/>
        <v>0</v>
      </c>
      <c r="I83" s="72"/>
    </row>
    <row r="84" spans="1:9" s="20" customFormat="1" ht="16.5" customHeight="1" x14ac:dyDescent="0.35">
      <c r="A84" s="22">
        <v>67</v>
      </c>
      <c r="B84" s="22" t="s">
        <v>193</v>
      </c>
      <c r="C84" s="23" t="s">
        <v>194</v>
      </c>
      <c r="D84" s="27" t="s">
        <v>195</v>
      </c>
      <c r="E84" s="22" t="s">
        <v>127</v>
      </c>
      <c r="F84" s="25">
        <v>79000</v>
      </c>
      <c r="G84" s="22"/>
      <c r="H84" s="26">
        <f t="shared" si="2"/>
        <v>0</v>
      </c>
      <c r="I84" s="72"/>
    </row>
    <row r="85" spans="1:9" s="20" customFormat="1" ht="16.5" customHeight="1" x14ac:dyDescent="0.35">
      <c r="A85" s="22">
        <v>68</v>
      </c>
      <c r="B85" s="22" t="s">
        <v>196</v>
      </c>
      <c r="C85" s="23" t="s">
        <v>197</v>
      </c>
      <c r="D85" s="27" t="s">
        <v>198</v>
      </c>
      <c r="E85" s="22" t="s">
        <v>127</v>
      </c>
      <c r="F85" s="25">
        <v>78000</v>
      </c>
      <c r="G85" s="22"/>
      <c r="H85" s="26">
        <f t="shared" si="2"/>
        <v>0</v>
      </c>
      <c r="I85" s="72"/>
    </row>
    <row r="86" spans="1:9" s="20" customFormat="1" ht="14.25" customHeight="1" x14ac:dyDescent="0.35">
      <c r="A86" s="128" t="s">
        <v>199</v>
      </c>
      <c r="B86" s="129"/>
      <c r="C86" s="129"/>
      <c r="D86" s="129"/>
      <c r="E86" s="129"/>
      <c r="F86" s="28"/>
      <c r="G86" s="28"/>
      <c r="H86" s="29"/>
      <c r="I86" s="72"/>
    </row>
    <row r="87" spans="1:9" s="20" customFormat="1" ht="16.5" customHeight="1" x14ac:dyDescent="0.35">
      <c r="A87" s="22">
        <v>69</v>
      </c>
      <c r="B87" s="22" t="s">
        <v>200</v>
      </c>
      <c r="C87" s="23" t="s">
        <v>201</v>
      </c>
      <c r="D87" s="27" t="s">
        <v>202</v>
      </c>
      <c r="E87" s="22" t="s">
        <v>203</v>
      </c>
      <c r="F87" s="25">
        <v>60000</v>
      </c>
      <c r="G87" s="22"/>
      <c r="H87" s="26">
        <f t="shared" si="2"/>
        <v>0</v>
      </c>
      <c r="I87" s="72"/>
    </row>
    <row r="88" spans="1:9" s="20" customFormat="1" ht="16.5" customHeight="1" x14ac:dyDescent="0.35">
      <c r="A88" s="22">
        <v>70</v>
      </c>
      <c r="B88" s="22" t="s">
        <v>204</v>
      </c>
      <c r="C88" s="23" t="s">
        <v>205</v>
      </c>
      <c r="D88" s="27" t="s">
        <v>206</v>
      </c>
      <c r="E88" s="22" t="s">
        <v>56</v>
      </c>
      <c r="F88" s="25">
        <v>59000</v>
      </c>
      <c r="G88" s="22"/>
      <c r="H88" s="26">
        <f t="shared" si="2"/>
        <v>0</v>
      </c>
      <c r="I88" s="72"/>
    </row>
    <row r="89" spans="1:9" s="20" customFormat="1" ht="16.5" customHeight="1" x14ac:dyDescent="0.35">
      <c r="A89" s="22">
        <v>71</v>
      </c>
      <c r="B89" s="22" t="s">
        <v>207</v>
      </c>
      <c r="C89" s="23" t="s">
        <v>208</v>
      </c>
      <c r="D89" s="27" t="s">
        <v>209</v>
      </c>
      <c r="E89" s="22" t="s">
        <v>56</v>
      </c>
      <c r="F89" s="25">
        <v>60000</v>
      </c>
      <c r="G89" s="22"/>
      <c r="H89" s="26">
        <f t="shared" si="2"/>
        <v>0</v>
      </c>
      <c r="I89" s="72"/>
    </row>
    <row r="90" spans="1:9" s="20" customFormat="1" ht="16.5" customHeight="1" x14ac:dyDescent="0.35">
      <c r="A90" s="22">
        <v>72</v>
      </c>
      <c r="B90" s="22" t="s">
        <v>210</v>
      </c>
      <c r="C90" s="23" t="s">
        <v>211</v>
      </c>
      <c r="D90" s="27" t="s">
        <v>212</v>
      </c>
      <c r="E90" s="22" t="s">
        <v>56</v>
      </c>
      <c r="F90" s="25">
        <v>60000</v>
      </c>
      <c r="G90" s="22"/>
      <c r="H90" s="26">
        <f t="shared" si="2"/>
        <v>0</v>
      </c>
      <c r="I90" s="72"/>
    </row>
    <row r="91" spans="1:9" s="20" customFormat="1" ht="16.5" customHeight="1" x14ac:dyDescent="0.35">
      <c r="A91" s="22">
        <v>73</v>
      </c>
      <c r="B91" s="22" t="s">
        <v>213</v>
      </c>
      <c r="C91" s="23" t="s">
        <v>214</v>
      </c>
      <c r="D91" s="27" t="s">
        <v>215</v>
      </c>
      <c r="E91" s="22" t="s">
        <v>56</v>
      </c>
      <c r="F91" s="25">
        <v>61000</v>
      </c>
      <c r="G91" s="22"/>
      <c r="H91" s="26">
        <f t="shared" si="2"/>
        <v>0</v>
      </c>
      <c r="I91" s="72"/>
    </row>
    <row r="92" spans="1:9" s="20" customFormat="1" ht="16.5" customHeight="1" x14ac:dyDescent="0.35">
      <c r="A92" s="22">
        <v>74</v>
      </c>
      <c r="B92" s="22" t="s">
        <v>216</v>
      </c>
      <c r="C92" s="23" t="s">
        <v>217</v>
      </c>
      <c r="D92" s="27" t="s">
        <v>218</v>
      </c>
      <c r="E92" s="22" t="s">
        <v>56</v>
      </c>
      <c r="F92" s="25">
        <v>60000</v>
      </c>
      <c r="G92" s="22"/>
      <c r="H92" s="26">
        <f t="shared" si="2"/>
        <v>0</v>
      </c>
      <c r="I92" s="72"/>
    </row>
    <row r="93" spans="1:9" s="20" customFormat="1" ht="16.5" customHeight="1" x14ac:dyDescent="0.35">
      <c r="A93" s="22">
        <v>75</v>
      </c>
      <c r="B93" s="22" t="s">
        <v>219</v>
      </c>
      <c r="C93" s="23" t="s">
        <v>220</v>
      </c>
      <c r="D93" s="27" t="s">
        <v>221</v>
      </c>
      <c r="E93" s="22" t="s">
        <v>56</v>
      </c>
      <c r="F93" s="25">
        <v>59000</v>
      </c>
      <c r="G93" s="22"/>
      <c r="H93" s="26">
        <f t="shared" si="2"/>
        <v>0</v>
      </c>
      <c r="I93" s="72"/>
    </row>
    <row r="94" spans="1:9" s="20" customFormat="1" ht="24.75" customHeight="1" x14ac:dyDescent="0.35">
      <c r="A94" s="128" t="s">
        <v>222</v>
      </c>
      <c r="B94" s="129"/>
      <c r="C94" s="129"/>
      <c r="D94" s="129"/>
      <c r="E94" s="129"/>
      <c r="F94" s="28"/>
      <c r="G94" s="28"/>
      <c r="H94" s="29"/>
      <c r="I94" s="72"/>
    </row>
    <row r="95" spans="1:9" s="20" customFormat="1" ht="16.5" customHeight="1" x14ac:dyDescent="0.35">
      <c r="A95" s="22">
        <v>76</v>
      </c>
      <c r="B95" s="22" t="s">
        <v>223</v>
      </c>
      <c r="C95" s="23"/>
      <c r="D95" s="27" t="s">
        <v>224</v>
      </c>
      <c r="E95" s="22" t="s">
        <v>225</v>
      </c>
      <c r="F95" s="25">
        <v>44000</v>
      </c>
      <c r="G95" s="22"/>
      <c r="H95" s="26">
        <f t="shared" si="2"/>
        <v>0</v>
      </c>
      <c r="I95" s="72"/>
    </row>
    <row r="96" spans="1:9" ht="16.5" customHeight="1" x14ac:dyDescent="0.3">
      <c r="A96" s="22">
        <v>77</v>
      </c>
      <c r="B96" s="22" t="s">
        <v>226</v>
      </c>
      <c r="C96" s="23"/>
      <c r="D96" s="27" t="s">
        <v>227</v>
      </c>
      <c r="E96" s="22" t="s">
        <v>225</v>
      </c>
      <c r="F96" s="35">
        <v>51000</v>
      </c>
      <c r="G96" s="36"/>
      <c r="H96" s="26">
        <f t="shared" si="2"/>
        <v>0</v>
      </c>
      <c r="I96" s="72"/>
    </row>
    <row r="97" spans="1:9" s="20" customFormat="1" ht="16.5" customHeight="1" x14ac:dyDescent="0.35">
      <c r="A97" s="22">
        <v>78</v>
      </c>
      <c r="B97" s="22" t="s">
        <v>228</v>
      </c>
      <c r="C97" s="23" t="s">
        <v>229</v>
      </c>
      <c r="D97" s="27" t="s">
        <v>230</v>
      </c>
      <c r="E97" s="22" t="s">
        <v>231</v>
      </c>
      <c r="F97" s="25">
        <v>42000</v>
      </c>
      <c r="G97" s="22"/>
      <c r="H97" s="26">
        <f t="shared" si="2"/>
        <v>0</v>
      </c>
      <c r="I97" s="72"/>
    </row>
    <row r="98" spans="1:9" ht="16.5" customHeight="1" x14ac:dyDescent="0.3">
      <c r="A98" s="22">
        <v>79</v>
      </c>
      <c r="B98" s="22" t="s">
        <v>232</v>
      </c>
      <c r="C98" s="38" t="s">
        <v>233</v>
      </c>
      <c r="D98" s="27" t="s">
        <v>234</v>
      </c>
      <c r="E98" s="22" t="s">
        <v>56</v>
      </c>
      <c r="F98" s="35">
        <v>59000</v>
      </c>
      <c r="G98" s="36"/>
      <c r="H98" s="26">
        <f t="shared" si="2"/>
        <v>0</v>
      </c>
      <c r="I98" s="72"/>
    </row>
    <row r="99" spans="1:9" ht="16.5" customHeight="1" x14ac:dyDescent="0.3">
      <c r="A99" s="22">
        <v>80</v>
      </c>
      <c r="B99" s="22" t="s">
        <v>235</v>
      </c>
      <c r="C99" s="23" t="s">
        <v>236</v>
      </c>
      <c r="D99" s="27" t="s">
        <v>237</v>
      </c>
      <c r="E99" s="22" t="s">
        <v>56</v>
      </c>
      <c r="F99" s="35">
        <v>69000</v>
      </c>
      <c r="G99" s="36"/>
      <c r="H99" s="26">
        <f t="shared" si="2"/>
        <v>0</v>
      </c>
      <c r="I99" s="72"/>
    </row>
    <row r="100" spans="1:9" s="20" customFormat="1" ht="16.5" customHeight="1" x14ac:dyDescent="0.35">
      <c r="A100" s="22">
        <v>81</v>
      </c>
      <c r="B100" s="22">
        <v>15</v>
      </c>
      <c r="C100" s="23" t="s">
        <v>238</v>
      </c>
      <c r="D100" s="27" t="s">
        <v>239</v>
      </c>
      <c r="E100" s="22" t="s">
        <v>56</v>
      </c>
      <c r="F100" s="25">
        <v>61000</v>
      </c>
      <c r="G100" s="22"/>
      <c r="H100" s="26">
        <f t="shared" si="2"/>
        <v>0</v>
      </c>
      <c r="I100" s="72"/>
    </row>
    <row r="101" spans="1:9" s="20" customFormat="1" ht="16.5" customHeight="1" x14ac:dyDescent="0.35">
      <c r="A101" s="22">
        <v>82</v>
      </c>
      <c r="B101" s="22">
        <v>16</v>
      </c>
      <c r="C101" s="23" t="s">
        <v>240</v>
      </c>
      <c r="D101" s="27" t="s">
        <v>239</v>
      </c>
      <c r="E101" s="22" t="s">
        <v>88</v>
      </c>
      <c r="F101" s="25">
        <v>94000</v>
      </c>
      <c r="G101" s="22"/>
      <c r="H101" s="26">
        <f t="shared" si="2"/>
        <v>0</v>
      </c>
      <c r="I101" s="72"/>
    </row>
    <row r="102" spans="1:9" s="20" customFormat="1" ht="21.75" customHeight="1" x14ac:dyDescent="0.35">
      <c r="A102" s="128" t="s">
        <v>241</v>
      </c>
      <c r="B102" s="129"/>
      <c r="C102" s="129"/>
      <c r="D102" s="129"/>
      <c r="E102" s="129"/>
      <c r="F102" s="28"/>
      <c r="G102" s="28"/>
      <c r="H102" s="29"/>
      <c r="I102" s="72"/>
    </row>
    <row r="103" spans="1:9" s="20" customFormat="1" ht="16.5" customHeight="1" x14ac:dyDescent="0.35">
      <c r="A103" s="22">
        <v>83</v>
      </c>
      <c r="B103" s="22" t="s">
        <v>242</v>
      </c>
      <c r="C103" s="23" t="s">
        <v>243</v>
      </c>
      <c r="D103" s="27" t="s">
        <v>244</v>
      </c>
      <c r="E103" s="22" t="s">
        <v>56</v>
      </c>
      <c r="F103" s="25">
        <v>69000</v>
      </c>
      <c r="G103" s="22"/>
      <c r="H103" s="26">
        <f t="shared" si="2"/>
        <v>0</v>
      </c>
      <c r="I103" s="72"/>
    </row>
    <row r="104" spans="1:9" ht="16.5" customHeight="1" x14ac:dyDescent="0.3">
      <c r="A104" s="22">
        <v>84</v>
      </c>
      <c r="B104" s="22" t="s">
        <v>245</v>
      </c>
      <c r="C104" s="23" t="s">
        <v>246</v>
      </c>
      <c r="D104" s="27" t="s">
        <v>247</v>
      </c>
      <c r="E104" s="22" t="s">
        <v>56</v>
      </c>
      <c r="F104" s="39">
        <v>70000</v>
      </c>
      <c r="G104" s="36"/>
      <c r="H104" s="26">
        <f t="shared" si="2"/>
        <v>0</v>
      </c>
      <c r="I104" s="72"/>
    </row>
    <row r="105" spans="1:9" s="20" customFormat="1" ht="16.5" customHeight="1" x14ac:dyDescent="0.35">
      <c r="A105" s="22">
        <v>85</v>
      </c>
      <c r="B105" s="22" t="s">
        <v>248</v>
      </c>
      <c r="C105" s="23" t="s">
        <v>249</v>
      </c>
      <c r="D105" s="27" t="s">
        <v>250</v>
      </c>
      <c r="E105" s="22" t="s">
        <v>56</v>
      </c>
      <c r="F105" s="25">
        <v>69000</v>
      </c>
      <c r="G105" s="22"/>
      <c r="H105" s="26">
        <f t="shared" si="2"/>
        <v>0</v>
      </c>
      <c r="I105" s="72"/>
    </row>
    <row r="106" spans="1:9" s="20" customFormat="1" ht="16.5" customHeight="1" x14ac:dyDescent="0.35">
      <c r="A106" s="22">
        <v>86</v>
      </c>
      <c r="B106" s="22" t="s">
        <v>251</v>
      </c>
      <c r="C106" s="23" t="s">
        <v>252</v>
      </c>
      <c r="D106" s="27" t="s">
        <v>253</v>
      </c>
      <c r="E106" s="22" t="s">
        <v>56</v>
      </c>
      <c r="F106" s="25">
        <v>79000</v>
      </c>
      <c r="G106" s="22"/>
      <c r="H106" s="26">
        <f t="shared" si="2"/>
        <v>0</v>
      </c>
      <c r="I106" s="72"/>
    </row>
    <row r="107" spans="1:9" s="20" customFormat="1" ht="14" x14ac:dyDescent="0.35">
      <c r="A107" s="22"/>
      <c r="B107" s="22"/>
      <c r="C107" s="23"/>
      <c r="D107" s="40" t="s">
        <v>254</v>
      </c>
      <c r="E107" s="41"/>
      <c r="F107" s="42"/>
      <c r="G107" s="43">
        <f>SUM(G11:G106)</f>
        <v>0</v>
      </c>
      <c r="H107" s="43">
        <f>SUM(H11:H106)</f>
        <v>0</v>
      </c>
      <c r="I107" s="72"/>
    </row>
    <row r="108" spans="1:9" s="20" customFormat="1" ht="14" x14ac:dyDescent="0.35">
      <c r="A108" s="22"/>
      <c r="B108" s="22"/>
      <c r="C108" s="23"/>
      <c r="D108" s="40" t="s">
        <v>255</v>
      </c>
      <c r="E108" s="44"/>
      <c r="F108" s="42"/>
      <c r="G108" s="41"/>
      <c r="H108" s="43">
        <f>H107*E108</f>
        <v>0</v>
      </c>
      <c r="I108" s="72"/>
    </row>
    <row r="109" spans="1:9" s="20" customFormat="1" ht="14" x14ac:dyDescent="0.35">
      <c r="A109" s="22"/>
      <c r="B109" s="22"/>
      <c r="C109" s="23"/>
      <c r="D109" s="40" t="s">
        <v>256</v>
      </c>
      <c r="E109" s="41"/>
      <c r="F109" s="42"/>
      <c r="G109" s="41"/>
      <c r="H109" s="43">
        <f>H107-H108</f>
        <v>0</v>
      </c>
      <c r="I109" s="72"/>
    </row>
    <row r="110" spans="1:9" s="20" customFormat="1" ht="14" x14ac:dyDescent="0.35">
      <c r="A110" s="58"/>
      <c r="B110" s="58"/>
      <c r="C110" s="59"/>
      <c r="D110" s="67"/>
      <c r="E110" s="68"/>
      <c r="F110" s="69"/>
      <c r="G110" s="68"/>
      <c r="H110" s="70"/>
      <c r="I110" s="72"/>
    </row>
    <row r="111" spans="1:9" s="6" customFormat="1" ht="14.25" customHeight="1" x14ac:dyDescent="0.25">
      <c r="A111" s="6" t="s">
        <v>257</v>
      </c>
      <c r="G111" s="45"/>
      <c r="I111" s="71"/>
    </row>
    <row r="112" spans="1:9" s="6" customFormat="1" ht="14.25" customHeight="1" x14ac:dyDescent="0.25">
      <c r="A112" s="6" t="s">
        <v>258</v>
      </c>
      <c r="G112" s="45"/>
      <c r="I112" s="71"/>
    </row>
    <row r="113" spans="1:9" s="6" customFormat="1" ht="14.25" customHeight="1" x14ac:dyDescent="0.25">
      <c r="G113" s="45"/>
      <c r="I113" s="71"/>
    </row>
    <row r="114" spans="1:9" s="6" customFormat="1" ht="14.25" customHeight="1" x14ac:dyDescent="0.25">
      <c r="A114" s="46" t="s">
        <v>267</v>
      </c>
      <c r="B114" s="47"/>
      <c r="C114" s="48"/>
      <c r="D114" s="49"/>
      <c r="E114" s="50"/>
      <c r="F114" s="51"/>
      <c r="H114" s="45"/>
      <c r="I114" s="71"/>
    </row>
    <row r="115" spans="1:9" s="6" customFormat="1" ht="14.25" customHeight="1" x14ac:dyDescent="0.25">
      <c r="A115" s="52" t="s">
        <v>259</v>
      </c>
      <c r="B115" s="53"/>
      <c r="C115" s="54"/>
      <c r="D115" s="55"/>
      <c r="E115" s="56"/>
      <c r="F115" s="56"/>
      <c r="H115" s="45"/>
      <c r="I115" s="71"/>
    </row>
    <row r="116" spans="1:9" s="6" customFormat="1" ht="14.25" customHeight="1" x14ac:dyDescent="0.25">
      <c r="A116" s="52" t="s">
        <v>260</v>
      </c>
      <c r="B116" s="53"/>
      <c r="C116" s="54"/>
      <c r="D116" s="55"/>
      <c r="E116" s="56"/>
      <c r="F116" s="56"/>
      <c r="H116" s="45"/>
      <c r="I116" s="71"/>
    </row>
    <row r="117" spans="1:9" s="6" customFormat="1" ht="14.25" customHeight="1" x14ac:dyDescent="0.25">
      <c r="A117" s="52" t="s">
        <v>261</v>
      </c>
      <c r="B117" s="53"/>
      <c r="C117" s="54"/>
      <c r="D117" s="55"/>
      <c r="E117" s="56"/>
      <c r="F117" s="56"/>
      <c r="I117" s="71"/>
    </row>
    <row r="118" spans="1:9" s="6" customFormat="1" ht="14.25" customHeight="1" x14ac:dyDescent="0.25">
      <c r="A118" s="52" t="s">
        <v>262</v>
      </c>
      <c r="B118" s="53"/>
      <c r="C118" s="54"/>
      <c r="D118" s="55"/>
      <c r="E118" s="56"/>
      <c r="F118" s="56"/>
      <c r="I118" s="71"/>
    </row>
    <row r="119" spans="1:9" s="6" customFormat="1" ht="14.25" customHeight="1" x14ac:dyDescent="0.25">
      <c r="A119" s="52" t="s">
        <v>263</v>
      </c>
      <c r="B119" s="53"/>
      <c r="C119" s="54"/>
      <c r="D119" s="55"/>
      <c r="E119" s="56"/>
      <c r="F119" s="56"/>
      <c r="I119" s="71"/>
    </row>
    <row r="120" spans="1:9" s="6" customFormat="1" ht="14.25" customHeight="1" x14ac:dyDescent="0.25">
      <c r="A120" s="52" t="s">
        <v>264</v>
      </c>
      <c r="B120" s="53"/>
      <c r="C120" s="54"/>
      <c r="D120" s="55"/>
      <c r="E120" s="56"/>
      <c r="F120" s="56"/>
      <c r="I120" s="71"/>
    </row>
    <row r="121" spans="1:9" s="6" customFormat="1" ht="14.25" customHeight="1" x14ac:dyDescent="0.25">
      <c r="A121" s="52"/>
      <c r="B121" s="53"/>
      <c r="C121" s="54"/>
      <c r="D121" s="55"/>
      <c r="E121" s="56"/>
      <c r="F121" s="56"/>
      <c r="I121" s="71"/>
    </row>
    <row r="122" spans="1:9" s="6" customFormat="1" ht="14.25" customHeight="1" x14ac:dyDescent="0.25">
      <c r="A122" s="57" t="s">
        <v>265</v>
      </c>
      <c r="B122" s="53"/>
      <c r="C122" s="54"/>
      <c r="D122" s="55"/>
      <c r="E122" s="56"/>
      <c r="F122" s="56"/>
      <c r="I122" s="71"/>
    </row>
    <row r="123" spans="1:9" s="6" customFormat="1" ht="14.25" customHeight="1" x14ac:dyDescent="0.25">
      <c r="A123" s="57" t="s">
        <v>266</v>
      </c>
      <c r="B123" s="53"/>
      <c r="C123" s="54"/>
      <c r="D123" s="55"/>
      <c r="E123" s="56"/>
      <c r="F123" s="56"/>
      <c r="I123" s="71"/>
    </row>
    <row r="124" spans="1:9" s="20" customFormat="1" ht="14" x14ac:dyDescent="0.35">
      <c r="A124" s="58"/>
      <c r="B124" s="58"/>
      <c r="C124" s="59"/>
      <c r="D124" s="60"/>
      <c r="E124" s="58"/>
      <c r="F124" s="61"/>
      <c r="G124" s="58"/>
      <c r="H124" s="62"/>
      <c r="I124" s="72"/>
    </row>
    <row r="125" spans="1:9" s="20" customFormat="1" ht="14" x14ac:dyDescent="0.35">
      <c r="A125" s="58"/>
      <c r="B125" s="58"/>
      <c r="C125" s="59"/>
      <c r="D125" s="60"/>
      <c r="E125" s="58"/>
      <c r="F125" s="61"/>
      <c r="G125" s="58"/>
      <c r="H125" s="62"/>
      <c r="I125" s="72"/>
    </row>
  </sheetData>
  <mergeCells count="13">
    <mergeCell ref="A40:E40"/>
    <mergeCell ref="A7:H7"/>
    <mergeCell ref="A8:H8"/>
    <mergeCell ref="A10:E10"/>
    <mergeCell ref="A18:E18"/>
    <mergeCell ref="A25:E25"/>
    <mergeCell ref="A102:E102"/>
    <mergeCell ref="A57:E57"/>
    <mergeCell ref="A64:E64"/>
    <mergeCell ref="A70:E70"/>
    <mergeCell ref="A78:E78"/>
    <mergeCell ref="A86:E86"/>
    <mergeCell ref="A94:E94"/>
  </mergeCells>
  <hyperlinks>
    <hyperlink ref="A5" r:id="rId1" display="www.BanhTrungThuDongKhanh.com" xr:uid="{00000000-0004-0000-0100-000000000000}"/>
    <hyperlink ref="A4" r:id="rId2" display="info@BanhTrungThuDongKhanh.com " xr:uid="{00000000-0004-0000-0100-000001000000}"/>
  </hyperlinks>
  <pageMargins left="0.31" right="0" top="0.5" bottom="0.25" header="0.3" footer="0.3"/>
  <pageSetup orientation="portrait" r:id="rId3"/>
  <rowBreaks count="1" manualBreakCount="1">
    <brk id="113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showGridLines="0" zoomScaleNormal="100" workbookViewId="0">
      <selection activeCell="O13" sqref="O13:O14"/>
    </sheetView>
  </sheetViews>
  <sheetFormatPr defaultColWidth="9.1796875" defaultRowHeight="14.5" x14ac:dyDescent="0.35"/>
  <cols>
    <col min="1" max="1" width="4" style="80" customWidth="1"/>
    <col min="2" max="2" width="6.36328125" style="80" customWidth="1"/>
    <col min="3" max="3" width="14.1796875" style="80" hidden="1" customWidth="1"/>
    <col min="4" max="4" width="33.08984375" style="80" customWidth="1"/>
    <col min="5" max="5" width="7.26953125" style="80" customWidth="1"/>
    <col min="6" max="6" width="9.26953125" style="81" customWidth="1"/>
    <col min="7" max="7" width="3.90625" style="80" customWidth="1"/>
    <col min="8" max="8" width="9.90625" style="80" customWidth="1"/>
    <col min="9" max="9" width="5" style="80" customWidth="1"/>
    <col min="10" max="10" width="9.90625" style="81" customWidth="1"/>
    <col min="11" max="11" width="9.453125" style="82" customWidth="1"/>
    <col min="12" max="12" width="11.1796875" style="80" bestFit="1" customWidth="1"/>
    <col min="13" max="16384" width="9.1796875" style="80"/>
  </cols>
  <sheetData>
    <row r="1" spans="1:11" x14ac:dyDescent="0.35">
      <c r="A1" s="74" t="s">
        <v>0</v>
      </c>
      <c r="B1" s="75"/>
      <c r="C1" s="76"/>
      <c r="D1" s="77"/>
      <c r="E1" s="78"/>
      <c r="F1" s="79"/>
      <c r="G1" s="78"/>
      <c r="H1" s="78"/>
    </row>
    <row r="2" spans="1:11" x14ac:dyDescent="0.35">
      <c r="A2" s="7" t="s">
        <v>1</v>
      </c>
      <c r="B2" s="83"/>
      <c r="C2" s="84"/>
      <c r="D2" s="85"/>
      <c r="E2" s="86"/>
      <c r="F2" s="87"/>
      <c r="G2" s="86"/>
      <c r="H2" s="86"/>
    </row>
    <row r="3" spans="1:11" x14ac:dyDescent="0.35">
      <c r="A3" s="12" t="s">
        <v>287</v>
      </c>
      <c r="B3" s="12"/>
      <c r="C3" s="88"/>
      <c r="D3" s="89"/>
      <c r="E3" s="90"/>
      <c r="F3" s="91"/>
      <c r="G3" s="90"/>
      <c r="H3" s="90"/>
    </row>
    <row r="4" spans="1:11" x14ac:dyDescent="0.35">
      <c r="A4" s="17" t="s">
        <v>277</v>
      </c>
      <c r="B4" s="83"/>
      <c r="C4" s="84"/>
      <c r="D4" s="85"/>
      <c r="E4" s="86"/>
      <c r="F4" s="87"/>
      <c r="G4" s="86"/>
      <c r="H4" s="86"/>
    </row>
    <row r="5" spans="1:11" x14ac:dyDescent="0.35">
      <c r="A5" s="17" t="s">
        <v>2</v>
      </c>
      <c r="B5" s="83"/>
      <c r="C5" s="84"/>
      <c r="D5" s="85"/>
      <c r="E5" s="86"/>
      <c r="F5" s="87"/>
      <c r="G5" s="86"/>
      <c r="H5" s="86"/>
    </row>
    <row r="6" spans="1:11" x14ac:dyDescent="0.35">
      <c r="A6" s="83"/>
      <c r="B6" s="83"/>
      <c r="C6" s="84"/>
      <c r="D6" s="85"/>
      <c r="E6" s="86"/>
      <c r="F6" s="87"/>
      <c r="G6" s="86"/>
      <c r="H6" s="86"/>
    </row>
    <row r="7" spans="1:11" ht="16" x14ac:dyDescent="0.35">
      <c r="A7" s="138" t="s">
        <v>278</v>
      </c>
      <c r="B7" s="138"/>
      <c r="C7" s="138"/>
      <c r="D7" s="138"/>
      <c r="E7" s="138"/>
      <c r="F7" s="138"/>
      <c r="G7" s="138"/>
      <c r="H7" s="138"/>
      <c r="I7" s="138"/>
      <c r="J7" s="138"/>
    </row>
    <row r="8" spans="1:11" x14ac:dyDescent="0.35">
      <c r="A8" s="139" t="s">
        <v>3</v>
      </c>
      <c r="B8" s="139"/>
      <c r="C8" s="139"/>
      <c r="D8" s="139"/>
      <c r="E8" s="139"/>
      <c r="F8" s="139"/>
      <c r="G8" s="139"/>
      <c r="H8" s="139"/>
      <c r="I8" s="92" t="s">
        <v>296</v>
      </c>
    </row>
    <row r="9" spans="1:11" s="97" customFormat="1" ht="34.5" x14ac:dyDescent="0.35">
      <c r="A9" s="18" t="s">
        <v>299</v>
      </c>
      <c r="B9" s="18" t="s">
        <v>5</v>
      </c>
      <c r="C9" s="18" t="s">
        <v>6</v>
      </c>
      <c r="D9" s="18" t="s">
        <v>7</v>
      </c>
      <c r="E9" s="18" t="s">
        <v>8</v>
      </c>
      <c r="F9" s="93" t="s">
        <v>9</v>
      </c>
      <c r="G9" s="19" t="s">
        <v>297</v>
      </c>
      <c r="H9" s="19" t="s">
        <v>11</v>
      </c>
      <c r="I9" s="94"/>
      <c r="J9" s="95" t="s">
        <v>298</v>
      </c>
      <c r="K9" s="96"/>
    </row>
    <row r="10" spans="1:11" s="97" customFormat="1" ht="12" x14ac:dyDescent="0.35">
      <c r="A10" s="135">
        <v>1</v>
      </c>
      <c r="B10" s="22" t="s">
        <v>62</v>
      </c>
      <c r="C10" s="27"/>
      <c r="D10" s="27" t="s">
        <v>64</v>
      </c>
      <c r="E10" s="25" t="s">
        <v>56</v>
      </c>
      <c r="F10" s="26">
        <v>62000</v>
      </c>
      <c r="G10" s="22">
        <v>1</v>
      </c>
      <c r="H10" s="26">
        <v>64000</v>
      </c>
      <c r="I10" s="98">
        <f>H10*$I$9</f>
        <v>0</v>
      </c>
      <c r="J10" s="99">
        <f>H10-I10</f>
        <v>64000</v>
      </c>
      <c r="K10" s="140" t="s">
        <v>290</v>
      </c>
    </row>
    <row r="11" spans="1:11" s="97" customFormat="1" ht="12" x14ac:dyDescent="0.35">
      <c r="A11" s="136"/>
      <c r="B11" s="22">
        <v>71</v>
      </c>
      <c r="C11" s="27" t="s">
        <v>79</v>
      </c>
      <c r="D11" s="27" t="s">
        <v>80</v>
      </c>
      <c r="E11" s="25" t="s">
        <v>56</v>
      </c>
      <c r="F11" s="26">
        <v>73000</v>
      </c>
      <c r="G11" s="22">
        <v>1</v>
      </c>
      <c r="H11" s="26">
        <v>75000</v>
      </c>
      <c r="I11" s="98">
        <f t="shared" ref="I11:I13" si="0">H11*$I$9</f>
        <v>0</v>
      </c>
      <c r="J11" s="99">
        <f t="shared" ref="J11:J13" si="1">H11-I11</f>
        <v>75000</v>
      </c>
      <c r="K11" s="141"/>
    </row>
    <row r="12" spans="1:11" s="97" customFormat="1" ht="12" x14ac:dyDescent="0.35">
      <c r="A12" s="136"/>
      <c r="B12" s="22">
        <v>61</v>
      </c>
      <c r="C12" s="27"/>
      <c r="D12" s="27" t="s">
        <v>78</v>
      </c>
      <c r="E12" s="25" t="s">
        <v>56</v>
      </c>
      <c r="F12" s="26">
        <v>72000</v>
      </c>
      <c r="G12" s="22">
        <v>1</v>
      </c>
      <c r="H12" s="26">
        <v>74000</v>
      </c>
      <c r="I12" s="98">
        <f t="shared" si="0"/>
        <v>0</v>
      </c>
      <c r="J12" s="99">
        <f t="shared" si="1"/>
        <v>74000</v>
      </c>
      <c r="K12" s="141"/>
    </row>
    <row r="13" spans="1:11" s="97" customFormat="1" ht="12" x14ac:dyDescent="0.35">
      <c r="A13" s="137"/>
      <c r="B13" s="22">
        <v>81</v>
      </c>
      <c r="C13" s="27"/>
      <c r="D13" s="27" t="s">
        <v>82</v>
      </c>
      <c r="E13" s="25" t="s">
        <v>56</v>
      </c>
      <c r="F13" s="26">
        <v>78000</v>
      </c>
      <c r="G13" s="22">
        <v>1</v>
      </c>
      <c r="H13" s="26">
        <v>80000</v>
      </c>
      <c r="I13" s="98">
        <f t="shared" si="0"/>
        <v>0</v>
      </c>
      <c r="J13" s="99">
        <f t="shared" si="1"/>
        <v>80000</v>
      </c>
      <c r="K13" s="142"/>
    </row>
    <row r="14" spans="1:11" s="105" customFormat="1" ht="12" x14ac:dyDescent="0.35">
      <c r="A14" s="100"/>
      <c r="B14" s="101"/>
      <c r="C14" s="100"/>
      <c r="D14" s="101" t="s">
        <v>254</v>
      </c>
      <c r="E14" s="101"/>
      <c r="F14" s="102"/>
      <c r="G14" s="101">
        <f>SUM(G10:G13)</f>
        <v>4</v>
      </c>
      <c r="H14" s="102">
        <f>SUM(H10:H13)</f>
        <v>293000</v>
      </c>
      <c r="I14" s="103">
        <f>SUM(I10:I13)</f>
        <v>0</v>
      </c>
      <c r="J14" s="102">
        <f>SUM(J10:J13)</f>
        <v>293000</v>
      </c>
      <c r="K14" s="104"/>
    </row>
    <row r="15" spans="1:11" s="97" customFormat="1" ht="12" x14ac:dyDescent="0.35">
      <c r="A15" s="135">
        <v>2</v>
      </c>
      <c r="B15" s="22">
        <v>71</v>
      </c>
      <c r="C15" s="27"/>
      <c r="D15" s="27" t="s">
        <v>80</v>
      </c>
      <c r="E15" s="25" t="s">
        <v>56</v>
      </c>
      <c r="F15" s="26">
        <v>73000</v>
      </c>
      <c r="G15" s="22">
        <v>1</v>
      </c>
      <c r="H15" s="26">
        <v>75000</v>
      </c>
      <c r="I15" s="98">
        <f>H15*$I$9</f>
        <v>0</v>
      </c>
      <c r="J15" s="99">
        <f t="shared" ref="J15:J18" si="2">H15-I15</f>
        <v>75000</v>
      </c>
      <c r="K15" s="140" t="s">
        <v>279</v>
      </c>
    </row>
    <row r="16" spans="1:11" s="97" customFormat="1" ht="12" x14ac:dyDescent="0.35">
      <c r="A16" s="136"/>
      <c r="B16" s="22">
        <v>61</v>
      </c>
      <c r="C16" s="27"/>
      <c r="D16" s="27" t="s">
        <v>78</v>
      </c>
      <c r="E16" s="25" t="s">
        <v>56</v>
      </c>
      <c r="F16" s="26">
        <v>72000</v>
      </c>
      <c r="G16" s="22">
        <v>1</v>
      </c>
      <c r="H16" s="26">
        <v>74000</v>
      </c>
      <c r="I16" s="98">
        <f>H16*$I$9</f>
        <v>0</v>
      </c>
      <c r="J16" s="99">
        <f t="shared" si="2"/>
        <v>74000</v>
      </c>
      <c r="K16" s="141"/>
    </row>
    <row r="17" spans="1:12" s="97" customFormat="1" ht="17.25" customHeight="1" x14ac:dyDescent="0.35">
      <c r="A17" s="136"/>
      <c r="B17" s="22">
        <v>81</v>
      </c>
      <c r="C17" s="27"/>
      <c r="D17" s="27" t="s">
        <v>82</v>
      </c>
      <c r="E17" s="25" t="s">
        <v>56</v>
      </c>
      <c r="F17" s="26">
        <v>78000</v>
      </c>
      <c r="G17" s="22">
        <v>1</v>
      </c>
      <c r="H17" s="26">
        <v>80000</v>
      </c>
      <c r="I17" s="98">
        <f>H17*$I$9</f>
        <v>0</v>
      </c>
      <c r="J17" s="99">
        <f t="shared" si="2"/>
        <v>80000</v>
      </c>
      <c r="K17" s="141"/>
    </row>
    <row r="18" spans="1:12" s="97" customFormat="1" ht="17.25" customHeight="1" x14ac:dyDescent="0.35">
      <c r="A18" s="137"/>
      <c r="B18" s="22" t="s">
        <v>156</v>
      </c>
      <c r="C18" s="27" t="s">
        <v>157</v>
      </c>
      <c r="D18" s="27" t="s">
        <v>158</v>
      </c>
      <c r="E18" s="25" t="s">
        <v>41</v>
      </c>
      <c r="F18" s="26">
        <v>55000</v>
      </c>
      <c r="G18" s="22">
        <v>1</v>
      </c>
      <c r="H18" s="26">
        <v>57000</v>
      </c>
      <c r="I18" s="98">
        <f t="shared" ref="I18" si="3">H18*$I$9</f>
        <v>0</v>
      </c>
      <c r="J18" s="99">
        <f t="shared" si="2"/>
        <v>57000</v>
      </c>
      <c r="K18" s="142"/>
    </row>
    <row r="19" spans="1:12" s="105" customFormat="1" ht="17.25" customHeight="1" x14ac:dyDescent="0.35">
      <c r="A19" s="100"/>
      <c r="B19" s="101"/>
      <c r="C19" s="100"/>
      <c r="D19" s="101" t="s">
        <v>254</v>
      </c>
      <c r="E19" s="101"/>
      <c r="F19" s="102"/>
      <c r="G19" s="101">
        <f>SUM(G15:G18)</f>
        <v>4</v>
      </c>
      <c r="H19" s="102">
        <f>SUM(H15:H18)</f>
        <v>286000</v>
      </c>
      <c r="I19" s="103">
        <f>SUM(I15:I18)</f>
        <v>0</v>
      </c>
      <c r="J19" s="102">
        <f>SUM(J15:J18)</f>
        <v>286000</v>
      </c>
      <c r="K19" s="104"/>
    </row>
    <row r="20" spans="1:12" s="97" customFormat="1" ht="17.25" customHeight="1" x14ac:dyDescent="0.35">
      <c r="A20" s="135">
        <v>3</v>
      </c>
      <c r="B20" s="22" t="s">
        <v>97</v>
      </c>
      <c r="C20" s="23"/>
      <c r="D20" s="27" t="s">
        <v>99</v>
      </c>
      <c r="E20" s="22" t="s">
        <v>88</v>
      </c>
      <c r="F20" s="26">
        <v>95000</v>
      </c>
      <c r="G20" s="22">
        <v>1</v>
      </c>
      <c r="H20" s="26">
        <v>99000</v>
      </c>
      <c r="I20" s="98">
        <f t="shared" ref="I20:I23" si="4">H20*$I$9</f>
        <v>0</v>
      </c>
      <c r="J20" s="99">
        <f t="shared" ref="J20:J23" si="5">H20-I20</f>
        <v>99000</v>
      </c>
      <c r="K20" s="140" t="s">
        <v>291</v>
      </c>
    </row>
    <row r="21" spans="1:12" s="97" customFormat="1" ht="17.25" customHeight="1" x14ac:dyDescent="0.35">
      <c r="A21" s="136"/>
      <c r="B21" s="22">
        <v>62</v>
      </c>
      <c r="C21" s="23"/>
      <c r="D21" s="27" t="s">
        <v>114</v>
      </c>
      <c r="E21" s="22" t="s">
        <v>115</v>
      </c>
      <c r="F21" s="26">
        <v>118000</v>
      </c>
      <c r="G21" s="22">
        <v>1</v>
      </c>
      <c r="H21" s="26">
        <v>122000</v>
      </c>
      <c r="I21" s="98">
        <f t="shared" si="4"/>
        <v>0</v>
      </c>
      <c r="J21" s="99">
        <f t="shared" si="5"/>
        <v>122000</v>
      </c>
      <c r="K21" s="141"/>
    </row>
    <row r="22" spans="1:12" s="97" customFormat="1" ht="17.25" customHeight="1" x14ac:dyDescent="0.35">
      <c r="A22" s="136"/>
      <c r="B22" s="22">
        <v>82</v>
      </c>
      <c r="C22" s="23"/>
      <c r="D22" s="27" t="s">
        <v>119</v>
      </c>
      <c r="E22" s="22" t="s">
        <v>88</v>
      </c>
      <c r="F22" s="26">
        <v>128000</v>
      </c>
      <c r="G22" s="22">
        <v>1</v>
      </c>
      <c r="H22" s="26">
        <v>132000</v>
      </c>
      <c r="I22" s="98">
        <f t="shared" si="4"/>
        <v>0</v>
      </c>
      <c r="J22" s="99">
        <f t="shared" si="5"/>
        <v>132000</v>
      </c>
      <c r="K22" s="141"/>
    </row>
    <row r="23" spans="1:12" s="97" customFormat="1" ht="17.25" customHeight="1" x14ac:dyDescent="0.35">
      <c r="A23" s="137"/>
      <c r="B23" s="22" t="s">
        <v>156</v>
      </c>
      <c r="C23" s="23" t="s">
        <v>157</v>
      </c>
      <c r="D23" s="27" t="s">
        <v>158</v>
      </c>
      <c r="E23" s="22" t="s">
        <v>41</v>
      </c>
      <c r="F23" s="26">
        <v>55000</v>
      </c>
      <c r="G23" s="22">
        <v>1</v>
      </c>
      <c r="H23" s="26">
        <v>57000</v>
      </c>
      <c r="I23" s="98">
        <f t="shared" si="4"/>
        <v>0</v>
      </c>
      <c r="J23" s="99">
        <f t="shared" si="5"/>
        <v>57000</v>
      </c>
      <c r="K23" s="142"/>
    </row>
    <row r="24" spans="1:12" s="105" customFormat="1" ht="17.25" customHeight="1" x14ac:dyDescent="0.35">
      <c r="A24" s="100"/>
      <c r="B24" s="101"/>
      <c r="C24" s="100"/>
      <c r="D24" s="101" t="s">
        <v>254</v>
      </c>
      <c r="E24" s="101"/>
      <c r="F24" s="102"/>
      <c r="G24" s="101">
        <f>SUM(G20:G23)</f>
        <v>4</v>
      </c>
      <c r="H24" s="102">
        <f>SUM(H20:H23)</f>
        <v>410000</v>
      </c>
      <c r="I24" s="103">
        <f>SUM(I20:I23)</f>
        <v>0</v>
      </c>
      <c r="J24" s="102">
        <f>SUM(J20:J23)</f>
        <v>410000</v>
      </c>
      <c r="K24" s="104"/>
    </row>
    <row r="25" spans="1:12" s="97" customFormat="1" ht="17.25" customHeight="1" x14ac:dyDescent="0.35">
      <c r="A25" s="135">
        <v>4</v>
      </c>
      <c r="B25" s="22">
        <v>2</v>
      </c>
      <c r="C25" s="23"/>
      <c r="D25" s="27" t="s">
        <v>87</v>
      </c>
      <c r="E25" s="22" t="s">
        <v>88</v>
      </c>
      <c r="F25" s="26">
        <v>100000</v>
      </c>
      <c r="G25" s="22">
        <v>1</v>
      </c>
      <c r="H25" s="26">
        <v>104000</v>
      </c>
      <c r="I25" s="98">
        <f t="shared" ref="I25:I28" si="6">H25*$I$9</f>
        <v>0</v>
      </c>
      <c r="J25" s="99">
        <f t="shared" ref="J25:J28" si="7">H25-I25</f>
        <v>104000</v>
      </c>
      <c r="K25" s="140" t="s">
        <v>292</v>
      </c>
    </row>
    <row r="26" spans="1:12" s="97" customFormat="1" ht="17.25" customHeight="1" x14ac:dyDescent="0.35">
      <c r="A26" s="136"/>
      <c r="B26" s="22">
        <v>0</v>
      </c>
      <c r="C26" s="23"/>
      <c r="D26" s="27" t="s">
        <v>101</v>
      </c>
      <c r="E26" s="22" t="s">
        <v>88</v>
      </c>
      <c r="F26" s="26">
        <v>95000</v>
      </c>
      <c r="G26" s="22">
        <v>1</v>
      </c>
      <c r="H26" s="26">
        <v>99000</v>
      </c>
      <c r="I26" s="98">
        <f t="shared" si="6"/>
        <v>0</v>
      </c>
      <c r="J26" s="99">
        <f t="shared" si="7"/>
        <v>99000</v>
      </c>
      <c r="K26" s="141"/>
    </row>
    <row r="27" spans="1:12" s="97" customFormat="1" ht="17.25" customHeight="1" x14ac:dyDescent="0.35">
      <c r="A27" s="136"/>
      <c r="B27" s="22">
        <v>62</v>
      </c>
      <c r="C27" s="23"/>
      <c r="D27" s="27" t="s">
        <v>114</v>
      </c>
      <c r="E27" s="22" t="s">
        <v>115</v>
      </c>
      <c r="F27" s="26">
        <v>118000</v>
      </c>
      <c r="G27" s="22">
        <v>1</v>
      </c>
      <c r="H27" s="26">
        <v>122000</v>
      </c>
      <c r="I27" s="98">
        <f t="shared" si="6"/>
        <v>0</v>
      </c>
      <c r="J27" s="99">
        <f t="shared" si="7"/>
        <v>122000</v>
      </c>
      <c r="K27" s="141"/>
    </row>
    <row r="28" spans="1:12" s="97" customFormat="1" ht="17.25" customHeight="1" x14ac:dyDescent="0.35">
      <c r="A28" s="137"/>
      <c r="B28" s="22">
        <v>82</v>
      </c>
      <c r="C28" s="23"/>
      <c r="D28" s="27" t="s">
        <v>119</v>
      </c>
      <c r="E28" s="22" t="s">
        <v>88</v>
      </c>
      <c r="F28" s="26">
        <v>128000</v>
      </c>
      <c r="G28" s="22">
        <v>1</v>
      </c>
      <c r="H28" s="26">
        <v>132000</v>
      </c>
      <c r="I28" s="98">
        <f t="shared" si="6"/>
        <v>0</v>
      </c>
      <c r="J28" s="99">
        <f t="shared" si="7"/>
        <v>132000</v>
      </c>
      <c r="K28" s="142"/>
    </row>
    <row r="29" spans="1:12" s="105" customFormat="1" ht="17.25" customHeight="1" x14ac:dyDescent="0.35">
      <c r="A29" s="100"/>
      <c r="B29" s="101"/>
      <c r="C29" s="100"/>
      <c r="D29" s="101" t="s">
        <v>254</v>
      </c>
      <c r="E29" s="101"/>
      <c r="F29" s="102"/>
      <c r="G29" s="101">
        <f>SUM(G25:G28)</f>
        <v>4</v>
      </c>
      <c r="H29" s="102">
        <f>SUM(H25:H28)</f>
        <v>457000</v>
      </c>
      <c r="I29" s="103">
        <f>SUM(I25:I28)</f>
        <v>0</v>
      </c>
      <c r="J29" s="102">
        <f>SUM(J25:J28)</f>
        <v>457000</v>
      </c>
      <c r="K29" s="104"/>
      <c r="L29" s="106"/>
    </row>
    <row r="30" spans="1:12" s="97" customFormat="1" ht="17.25" customHeight="1" x14ac:dyDescent="0.35">
      <c r="A30" s="135">
        <v>5</v>
      </c>
      <c r="B30" s="22" t="s">
        <v>102</v>
      </c>
      <c r="C30" s="23" t="s">
        <v>103</v>
      </c>
      <c r="D30" s="27" t="s">
        <v>104</v>
      </c>
      <c r="E30" s="22" t="s">
        <v>88</v>
      </c>
      <c r="F30" s="26">
        <v>96000</v>
      </c>
      <c r="G30" s="22">
        <v>1</v>
      </c>
      <c r="H30" s="26">
        <v>100000</v>
      </c>
      <c r="I30" s="98">
        <f t="shared" ref="I30:I33" si="8">H30*$I$9</f>
        <v>0</v>
      </c>
      <c r="J30" s="99">
        <f t="shared" ref="J30:J33" si="9">H30-I30</f>
        <v>100000</v>
      </c>
      <c r="K30" s="140" t="s">
        <v>293</v>
      </c>
      <c r="L30" s="107"/>
    </row>
    <row r="31" spans="1:12" s="97" customFormat="1" ht="17.25" customHeight="1" x14ac:dyDescent="0.35">
      <c r="A31" s="136"/>
      <c r="B31" s="22">
        <v>72</v>
      </c>
      <c r="C31" s="23" t="s">
        <v>116</v>
      </c>
      <c r="D31" s="27" t="s">
        <v>117</v>
      </c>
      <c r="E31" s="22" t="s">
        <v>88</v>
      </c>
      <c r="F31" s="26">
        <v>120000</v>
      </c>
      <c r="G31" s="22">
        <v>1</v>
      </c>
      <c r="H31" s="26">
        <v>124000</v>
      </c>
      <c r="I31" s="98">
        <f t="shared" si="8"/>
        <v>0</v>
      </c>
      <c r="J31" s="99">
        <f t="shared" si="9"/>
        <v>124000</v>
      </c>
      <c r="K31" s="141"/>
    </row>
    <row r="32" spans="1:12" s="97" customFormat="1" ht="17.25" customHeight="1" x14ac:dyDescent="0.35">
      <c r="A32" s="136"/>
      <c r="B32" s="22">
        <v>62</v>
      </c>
      <c r="C32" s="23"/>
      <c r="D32" s="27" t="s">
        <v>114</v>
      </c>
      <c r="E32" s="22" t="s">
        <v>115</v>
      </c>
      <c r="F32" s="26">
        <v>118000</v>
      </c>
      <c r="G32" s="22">
        <v>1</v>
      </c>
      <c r="H32" s="26">
        <v>122000</v>
      </c>
      <c r="I32" s="98">
        <f t="shared" si="8"/>
        <v>0</v>
      </c>
      <c r="J32" s="99">
        <f t="shared" si="9"/>
        <v>122000</v>
      </c>
      <c r="K32" s="141"/>
    </row>
    <row r="33" spans="1:11" s="97" customFormat="1" ht="12" x14ac:dyDescent="0.35">
      <c r="A33" s="137"/>
      <c r="B33" s="22">
        <v>82</v>
      </c>
      <c r="C33" s="23"/>
      <c r="D33" s="27" t="s">
        <v>119</v>
      </c>
      <c r="E33" s="22" t="s">
        <v>88</v>
      </c>
      <c r="F33" s="26">
        <v>128000</v>
      </c>
      <c r="G33" s="22">
        <v>1</v>
      </c>
      <c r="H33" s="26">
        <v>132000</v>
      </c>
      <c r="I33" s="98">
        <f t="shared" si="8"/>
        <v>0</v>
      </c>
      <c r="J33" s="99">
        <f t="shared" si="9"/>
        <v>132000</v>
      </c>
      <c r="K33" s="142"/>
    </row>
    <row r="34" spans="1:11" s="105" customFormat="1" ht="12" x14ac:dyDescent="0.35">
      <c r="A34" s="100"/>
      <c r="B34" s="101"/>
      <c r="C34" s="100"/>
      <c r="D34" s="101" t="s">
        <v>254</v>
      </c>
      <c r="E34" s="101"/>
      <c r="F34" s="102"/>
      <c r="G34" s="101">
        <f>SUM(G30:G33)</f>
        <v>4</v>
      </c>
      <c r="H34" s="102">
        <f>SUM(H30:H33)</f>
        <v>478000</v>
      </c>
      <c r="I34" s="103">
        <f>SUM(I30:I33)</f>
        <v>0</v>
      </c>
      <c r="J34" s="102">
        <f>SUM(J30:J33)</f>
        <v>478000</v>
      </c>
      <c r="K34" s="104"/>
    </row>
    <row r="35" spans="1:11" s="97" customFormat="1" ht="12" x14ac:dyDescent="0.35">
      <c r="A35" s="135">
        <v>6</v>
      </c>
      <c r="B35" s="22" t="s">
        <v>125</v>
      </c>
      <c r="C35" s="23" t="s">
        <v>126</v>
      </c>
      <c r="D35" s="27" t="s">
        <v>119</v>
      </c>
      <c r="E35" s="22" t="s">
        <v>127</v>
      </c>
      <c r="F35" s="26">
        <v>147000</v>
      </c>
      <c r="G35" s="22">
        <v>1</v>
      </c>
      <c r="H35" s="26">
        <v>151000</v>
      </c>
      <c r="I35" s="98">
        <f t="shared" ref="I35:I38" si="10">H35*$I$9</f>
        <v>0</v>
      </c>
      <c r="J35" s="99">
        <f t="shared" ref="J35:J38" si="11">H35-I35</f>
        <v>151000</v>
      </c>
      <c r="K35" s="140" t="s">
        <v>294</v>
      </c>
    </row>
    <row r="36" spans="1:11" s="97" customFormat="1" ht="12" x14ac:dyDescent="0.35">
      <c r="A36" s="136"/>
      <c r="B36" s="22" t="s">
        <v>137</v>
      </c>
      <c r="C36" s="23" t="s">
        <v>138</v>
      </c>
      <c r="D36" s="27" t="s">
        <v>139</v>
      </c>
      <c r="E36" s="22" t="s">
        <v>127</v>
      </c>
      <c r="F36" s="26">
        <v>132000</v>
      </c>
      <c r="G36" s="22">
        <v>1</v>
      </c>
      <c r="H36" s="26">
        <v>136000</v>
      </c>
      <c r="I36" s="98">
        <f t="shared" si="10"/>
        <v>0</v>
      </c>
      <c r="J36" s="99">
        <f t="shared" si="11"/>
        <v>136000</v>
      </c>
      <c r="K36" s="141"/>
    </row>
    <row r="37" spans="1:11" s="97" customFormat="1" ht="12" x14ac:dyDescent="0.35">
      <c r="A37" s="136"/>
      <c r="B37" s="22" t="s">
        <v>134</v>
      </c>
      <c r="C37" s="23" t="s">
        <v>135</v>
      </c>
      <c r="D37" s="27" t="s">
        <v>136</v>
      </c>
      <c r="E37" s="22" t="s">
        <v>127</v>
      </c>
      <c r="F37" s="26">
        <v>113000</v>
      </c>
      <c r="G37" s="22">
        <v>1</v>
      </c>
      <c r="H37" s="26">
        <v>116000</v>
      </c>
      <c r="I37" s="98">
        <f t="shared" si="10"/>
        <v>0</v>
      </c>
      <c r="J37" s="99">
        <f t="shared" si="11"/>
        <v>116000</v>
      </c>
      <c r="K37" s="141"/>
    </row>
    <row r="38" spans="1:11" s="97" customFormat="1" ht="12" x14ac:dyDescent="0.35">
      <c r="A38" s="137"/>
      <c r="B38" s="22" t="s">
        <v>131</v>
      </c>
      <c r="C38" s="23" t="s">
        <v>132</v>
      </c>
      <c r="D38" s="27" t="s">
        <v>133</v>
      </c>
      <c r="E38" s="22" t="s">
        <v>127</v>
      </c>
      <c r="F38" s="26">
        <v>115000</v>
      </c>
      <c r="G38" s="22">
        <v>1</v>
      </c>
      <c r="H38" s="26">
        <v>118000</v>
      </c>
      <c r="I38" s="98">
        <f t="shared" si="10"/>
        <v>0</v>
      </c>
      <c r="J38" s="99">
        <f t="shared" si="11"/>
        <v>118000</v>
      </c>
      <c r="K38" s="142"/>
    </row>
    <row r="39" spans="1:11" s="105" customFormat="1" ht="12" x14ac:dyDescent="0.35">
      <c r="A39" s="100"/>
      <c r="B39" s="101"/>
      <c r="C39" s="100"/>
      <c r="D39" s="101" t="s">
        <v>254</v>
      </c>
      <c r="E39" s="101"/>
      <c r="F39" s="102"/>
      <c r="G39" s="101">
        <f>SUM(G35:G38)</f>
        <v>4</v>
      </c>
      <c r="H39" s="102">
        <f>SUM(H35:H38)</f>
        <v>521000</v>
      </c>
      <c r="I39" s="103">
        <f>SUM(I35:I38)</f>
        <v>0</v>
      </c>
      <c r="J39" s="102">
        <f>SUM(J35:J38)</f>
        <v>521000</v>
      </c>
      <c r="K39" s="104"/>
    </row>
    <row r="40" spans="1:11" s="97" customFormat="1" ht="12" x14ac:dyDescent="0.35">
      <c r="A40" s="135">
        <v>7</v>
      </c>
      <c r="B40" s="22" t="s">
        <v>125</v>
      </c>
      <c r="C40" s="23" t="s">
        <v>126</v>
      </c>
      <c r="D40" s="27" t="s">
        <v>119</v>
      </c>
      <c r="E40" s="22" t="s">
        <v>127</v>
      </c>
      <c r="F40" s="26">
        <v>147000</v>
      </c>
      <c r="G40" s="22">
        <v>1</v>
      </c>
      <c r="H40" s="26">
        <v>151000</v>
      </c>
      <c r="I40" s="98">
        <f t="shared" ref="I40:I43" si="12">H40*$I$9</f>
        <v>0</v>
      </c>
      <c r="J40" s="99">
        <f t="shared" ref="J40:J43" si="13">H40-I40</f>
        <v>151000</v>
      </c>
      <c r="K40" s="140" t="s">
        <v>295</v>
      </c>
    </row>
    <row r="41" spans="1:11" s="97" customFormat="1" ht="12" x14ac:dyDescent="0.35">
      <c r="A41" s="136"/>
      <c r="B41" s="22" t="s">
        <v>137</v>
      </c>
      <c r="C41" s="23" t="s">
        <v>138</v>
      </c>
      <c r="D41" s="27" t="s">
        <v>139</v>
      </c>
      <c r="E41" s="22" t="s">
        <v>127</v>
      </c>
      <c r="F41" s="26">
        <v>132000</v>
      </c>
      <c r="G41" s="22">
        <v>1</v>
      </c>
      <c r="H41" s="26">
        <v>136000</v>
      </c>
      <c r="I41" s="98">
        <f t="shared" si="12"/>
        <v>0</v>
      </c>
      <c r="J41" s="99">
        <f t="shared" si="13"/>
        <v>136000</v>
      </c>
      <c r="K41" s="141"/>
    </row>
    <row r="42" spans="1:11" s="97" customFormat="1" ht="12" x14ac:dyDescent="0.35">
      <c r="A42" s="136"/>
      <c r="B42" s="22" t="s">
        <v>128</v>
      </c>
      <c r="C42" s="23" t="s">
        <v>129</v>
      </c>
      <c r="D42" s="27" t="s">
        <v>130</v>
      </c>
      <c r="E42" s="22" t="s">
        <v>127</v>
      </c>
      <c r="F42" s="26">
        <v>170000</v>
      </c>
      <c r="G42" s="22">
        <v>1</v>
      </c>
      <c r="H42" s="26">
        <v>174000</v>
      </c>
      <c r="I42" s="98">
        <f t="shared" si="12"/>
        <v>0</v>
      </c>
      <c r="J42" s="99">
        <f t="shared" si="13"/>
        <v>174000</v>
      </c>
      <c r="K42" s="141"/>
    </row>
    <row r="43" spans="1:11" s="97" customFormat="1" ht="12" x14ac:dyDescent="0.35">
      <c r="A43" s="137"/>
      <c r="B43" s="22" t="s">
        <v>190</v>
      </c>
      <c r="C43" s="23" t="s">
        <v>191</v>
      </c>
      <c r="D43" s="27" t="s">
        <v>192</v>
      </c>
      <c r="E43" s="22" t="s">
        <v>127</v>
      </c>
      <c r="F43" s="26">
        <v>75000</v>
      </c>
      <c r="G43" s="22">
        <v>1</v>
      </c>
      <c r="H43" s="26">
        <v>78000</v>
      </c>
      <c r="I43" s="98">
        <f t="shared" si="12"/>
        <v>0</v>
      </c>
      <c r="J43" s="99">
        <f t="shared" si="13"/>
        <v>78000</v>
      </c>
      <c r="K43" s="142"/>
    </row>
    <row r="44" spans="1:11" s="105" customFormat="1" ht="12" x14ac:dyDescent="0.35">
      <c r="A44" s="100"/>
      <c r="B44" s="101"/>
      <c r="C44" s="100"/>
      <c r="D44" s="101" t="s">
        <v>254</v>
      </c>
      <c r="E44" s="101"/>
      <c r="F44" s="102"/>
      <c r="G44" s="101">
        <f>SUM(G40:G43)</f>
        <v>4</v>
      </c>
      <c r="H44" s="102">
        <f>SUM(H40:H43)</f>
        <v>539000</v>
      </c>
      <c r="I44" s="103">
        <f>SUM(I40:I43)</f>
        <v>0</v>
      </c>
      <c r="J44" s="102">
        <f>SUM(J40:J43)</f>
        <v>539000</v>
      </c>
      <c r="K44" s="104"/>
    </row>
    <row r="45" spans="1:11" s="97" customFormat="1" ht="12" x14ac:dyDescent="0.35">
      <c r="A45" s="108"/>
      <c r="B45" s="108"/>
      <c r="C45" s="108"/>
      <c r="D45" s="108"/>
      <c r="E45" s="108"/>
      <c r="F45" s="109"/>
      <c r="G45" s="110"/>
      <c r="J45" s="111"/>
      <c r="K45" s="96"/>
    </row>
    <row r="46" spans="1:11" customFormat="1" x14ac:dyDescent="0.35">
      <c r="A46" s="6" t="s">
        <v>257</v>
      </c>
      <c r="B46" s="6"/>
      <c r="C46" s="6"/>
      <c r="D46" s="6"/>
      <c r="E46" s="6"/>
      <c r="F46" s="6"/>
      <c r="G46" s="112"/>
      <c r="K46" s="113"/>
    </row>
    <row r="47" spans="1:11" customFormat="1" x14ac:dyDescent="0.35">
      <c r="A47" s="6" t="s">
        <v>258</v>
      </c>
      <c r="B47" s="6"/>
      <c r="C47" s="6"/>
      <c r="D47" s="6"/>
      <c r="E47" s="6"/>
      <c r="F47" s="6"/>
      <c r="G47" s="112"/>
      <c r="K47" s="113"/>
    </row>
    <row r="48" spans="1:11" s="97" customFormat="1" ht="12" x14ac:dyDescent="0.35">
      <c r="A48" s="108"/>
      <c r="B48" s="108"/>
      <c r="C48" s="108"/>
      <c r="D48" s="108"/>
      <c r="E48" s="108"/>
      <c r="F48" s="109"/>
      <c r="G48" s="110"/>
      <c r="J48" s="111"/>
      <c r="K48" s="96"/>
    </row>
    <row r="49" spans="1:11" s="97" customFormat="1" ht="12" x14ac:dyDescent="0.35">
      <c r="A49" s="114" t="s">
        <v>280</v>
      </c>
      <c r="B49" s="115"/>
      <c r="C49" s="116"/>
      <c r="D49" s="117"/>
      <c r="E49" s="118"/>
      <c r="F49" s="119"/>
      <c r="H49" s="110"/>
      <c r="J49" s="111"/>
      <c r="K49" s="96"/>
    </row>
    <row r="50" spans="1:11" s="97" customFormat="1" ht="12" x14ac:dyDescent="0.35">
      <c r="A50" s="120" t="s">
        <v>281</v>
      </c>
      <c r="B50" s="121"/>
      <c r="C50" s="122"/>
      <c r="D50" s="123"/>
      <c r="E50" s="124"/>
      <c r="F50" s="125"/>
      <c r="H50" s="110"/>
      <c r="J50" s="111"/>
      <c r="K50" s="96"/>
    </row>
    <row r="51" spans="1:11" s="97" customFormat="1" ht="12" x14ac:dyDescent="0.35">
      <c r="A51" s="120" t="s">
        <v>282</v>
      </c>
      <c r="B51" s="121"/>
      <c r="C51" s="122"/>
      <c r="D51" s="123"/>
      <c r="E51" s="124"/>
      <c r="F51" s="125"/>
      <c r="H51" s="110"/>
      <c r="J51" s="111"/>
      <c r="K51" s="96"/>
    </row>
    <row r="52" spans="1:11" s="97" customFormat="1" ht="12" x14ac:dyDescent="0.35">
      <c r="A52" s="120" t="s">
        <v>283</v>
      </c>
      <c r="B52" s="121"/>
      <c r="C52" s="122"/>
      <c r="D52" s="123"/>
      <c r="E52" s="124"/>
      <c r="F52" s="125"/>
      <c r="J52" s="111"/>
      <c r="K52" s="96"/>
    </row>
    <row r="53" spans="1:11" s="97" customFormat="1" ht="12" x14ac:dyDescent="0.35">
      <c r="A53" s="120" t="s">
        <v>284</v>
      </c>
      <c r="B53" s="121"/>
      <c r="C53" s="122"/>
      <c r="D53" s="123"/>
      <c r="E53" s="124"/>
      <c r="F53" s="125"/>
      <c r="J53" s="111"/>
      <c r="K53" s="96"/>
    </row>
    <row r="54" spans="1:11" s="97" customFormat="1" ht="12" x14ac:dyDescent="0.35">
      <c r="A54" s="120" t="s">
        <v>285</v>
      </c>
      <c r="B54" s="121"/>
      <c r="C54" s="122"/>
      <c r="D54" s="123"/>
      <c r="E54" s="124"/>
      <c r="F54" s="125"/>
      <c r="J54" s="111"/>
      <c r="K54" s="96"/>
    </row>
    <row r="55" spans="1:11" s="97" customFormat="1" ht="12" x14ac:dyDescent="0.35">
      <c r="A55" s="120" t="s">
        <v>286</v>
      </c>
      <c r="B55" s="121"/>
      <c r="C55" s="122"/>
      <c r="D55" s="123"/>
      <c r="E55" s="124"/>
      <c r="F55" s="125"/>
      <c r="J55" s="111"/>
      <c r="K55" s="96"/>
    </row>
    <row r="56" spans="1:11" s="97" customFormat="1" ht="12" x14ac:dyDescent="0.35">
      <c r="A56" s="120"/>
      <c r="B56" s="121"/>
      <c r="C56" s="122"/>
      <c r="D56" s="123"/>
      <c r="E56" s="124"/>
      <c r="F56" s="125"/>
      <c r="J56" s="111"/>
      <c r="K56" s="96"/>
    </row>
    <row r="57" spans="1:11" s="97" customFormat="1" ht="12" x14ac:dyDescent="0.35">
      <c r="A57" s="120" t="s">
        <v>265</v>
      </c>
      <c r="B57" s="121"/>
      <c r="C57" s="122"/>
      <c r="D57" s="123"/>
      <c r="E57" s="124"/>
      <c r="F57" s="125"/>
      <c r="J57" s="111"/>
      <c r="K57" s="96"/>
    </row>
    <row r="58" spans="1:11" s="97" customFormat="1" ht="12" x14ac:dyDescent="0.35">
      <c r="A58" s="120" t="s">
        <v>266</v>
      </c>
      <c r="B58" s="121"/>
      <c r="C58" s="122"/>
      <c r="D58" s="123"/>
      <c r="E58" s="124"/>
      <c r="F58" s="125"/>
      <c r="J58" s="111"/>
      <c r="K58" s="96"/>
    </row>
    <row r="59" spans="1:11" x14ac:dyDescent="0.35">
      <c r="A59" s="57"/>
      <c r="B59" s="53"/>
      <c r="C59" s="54"/>
      <c r="D59" s="55"/>
      <c r="E59" s="126"/>
      <c r="F59" s="127"/>
    </row>
  </sheetData>
  <mergeCells count="16">
    <mergeCell ref="A7:J7"/>
    <mergeCell ref="A8:H8"/>
    <mergeCell ref="A10:A13"/>
    <mergeCell ref="K10:K13"/>
    <mergeCell ref="A15:A18"/>
    <mergeCell ref="K15:K18"/>
    <mergeCell ref="A35:A38"/>
    <mergeCell ref="K35:K38"/>
    <mergeCell ref="A40:A43"/>
    <mergeCell ref="K40:K43"/>
    <mergeCell ref="A20:A23"/>
    <mergeCell ref="K20:K23"/>
    <mergeCell ref="A25:A28"/>
    <mergeCell ref="K25:K28"/>
    <mergeCell ref="A30:A33"/>
    <mergeCell ref="K30:K33"/>
  </mergeCells>
  <hyperlinks>
    <hyperlink ref="A5" r:id="rId1" display="www.BanhTrungThuDongKhanh.com" xr:uid="{00000000-0004-0000-0200-000000000000}"/>
    <hyperlink ref="A4" r:id="rId2" display="info@BanhTrungThuDongKhanh.com " xr:uid="{00000000-0004-0000-0200-000001000000}"/>
  </hyperlinks>
  <pageMargins left="0.39" right="0.17" top="0.37" bottom="0.37" header="0.3" footer="0.3"/>
  <pageSetup orientation="portrait" r:id="rId3"/>
  <rowBreaks count="1" manualBreakCount="1">
    <brk id="48" max="1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BẢNG GIÁ</vt:lpstr>
      <vt:lpstr>COMBO</vt:lpstr>
      <vt:lpstr>'BẢNG GIÁ'!Print_Area</vt:lpstr>
      <vt:lpstr>COMBO!Print_Area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2025-08-25T08:07:29Z</cp:lastPrinted>
  <dcterms:created xsi:type="dcterms:W3CDTF">2024-07-17T04:36:53Z</dcterms:created>
  <dcterms:modified xsi:type="dcterms:W3CDTF">2025-08-25T08:08:22Z</dcterms:modified>
</cp:coreProperties>
</file>